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0.公文\109公文\1090831公文\請確認「臺北市第21屆中小學及幼兒園教育專業創新與行 動研究競賽」中學組決審名單一案，請查照。\OAAA1096005745\來文\"/>
    </mc:Choice>
  </mc:AlternateContent>
  <bookViews>
    <workbookView xWindow="0" yWindow="0" windowWidth="23040" windowHeight="9348"/>
  </bookViews>
  <sheets>
    <sheet name="國中組" sheetId="1" r:id="rId1"/>
    <sheet name="高中組" sheetId="2" r:id="rId2"/>
    <sheet name="高職組" sheetId="3" r:id="rId3"/>
    <sheet name="學校團體成績" sheetId="4" r:id="rId4"/>
    <sheet name="待討論" sheetId="5" state="hidden" r:id="rId5"/>
    <sheet name="待討論(評語)" sheetId="6" state="hidden" r:id="rId6"/>
  </sheets>
  <definedNames>
    <definedName name="_xlnm._FilterDatabase" localSheetId="4" hidden="1">待討論!$B$2:$B$3</definedName>
    <definedName name="_xlnm._FilterDatabase" localSheetId="5" hidden="1">'待討論(評語)'!$B$2:$B$3</definedName>
    <definedName name="_xlnm._FilterDatabase" localSheetId="1" hidden="1">高中組!$B$2:$B$42</definedName>
    <definedName name="_xlnm._FilterDatabase" localSheetId="2" hidden="1">高職組!$B$2:$B$49</definedName>
    <definedName name="_xlnm._FilterDatabase" localSheetId="0" hidden="1">國中組!$B$2:$B$200</definedName>
    <definedName name="_xlnm.Print_Area" localSheetId="5">'待討論(評語)'!$A$1:$T$78</definedName>
    <definedName name="_xlnm.Print_Area" localSheetId="1">高中組!$A$1:$O$42</definedName>
    <definedName name="_xlnm.Print_Area" localSheetId="2">高職組!$A$1:$O$49</definedName>
    <definedName name="_xlnm.Print_Area" localSheetId="0">國中組!$A$1:$O$200</definedName>
    <definedName name="_xlnm.Print_Titles" localSheetId="4">待討論!$1:$3</definedName>
    <definedName name="_xlnm.Print_Titles" localSheetId="5">'待討論(評語)'!$1:$3</definedName>
    <definedName name="_xlnm.Print_Titles" localSheetId="1">高中組!$1:$3</definedName>
    <definedName name="_xlnm.Print_Titles" localSheetId="2">高職組!$1:$3</definedName>
    <definedName name="_xlnm.Print_Titles" localSheetId="0">國中組!$1:$3</definedName>
  </definedNames>
  <calcPr calcId="152511"/>
</workbook>
</file>

<file path=xl/calcChain.xml><?xml version="1.0" encoding="utf-8"?>
<calcChain xmlns="http://schemas.openxmlformats.org/spreadsheetml/2006/main">
  <c r="W78" i="5" l="1"/>
  <c r="W77" i="5"/>
  <c r="W76" i="5"/>
  <c r="W75" i="5"/>
  <c r="W74" i="5"/>
  <c r="W73" i="5"/>
  <c r="W72" i="5"/>
  <c r="W71" i="5"/>
  <c r="W70" i="5"/>
  <c r="W69" i="5"/>
  <c r="W68" i="5"/>
  <c r="W67" i="5"/>
  <c r="W66" i="5"/>
  <c r="W65" i="5"/>
  <c r="W64" i="5"/>
  <c r="W63" i="5"/>
  <c r="W62" i="5"/>
  <c r="W61" i="5"/>
  <c r="W60" i="5"/>
  <c r="W59" i="5"/>
  <c r="W58" i="5"/>
  <c r="W57" i="5"/>
  <c r="W56" i="5"/>
  <c r="W55" i="5"/>
  <c r="W54" i="5"/>
  <c r="W53" i="5"/>
  <c r="W52" i="5"/>
  <c r="W51" i="5"/>
  <c r="W50" i="5"/>
  <c r="W49" i="5"/>
  <c r="W48" i="5"/>
  <c r="W47" i="5"/>
  <c r="W46" i="5"/>
  <c r="W45" i="5"/>
  <c r="W44" i="5"/>
  <c r="W43" i="5"/>
  <c r="W42" i="5"/>
  <c r="W41" i="5"/>
  <c r="W40" i="5"/>
  <c r="W39" i="5"/>
  <c r="W38" i="5"/>
  <c r="W37" i="5"/>
  <c r="W36" i="5"/>
  <c r="W35" i="5"/>
  <c r="W34" i="5"/>
  <c r="W33" i="5"/>
  <c r="W32" i="5"/>
  <c r="W31" i="5"/>
  <c r="W30" i="5"/>
  <c r="W29" i="5"/>
  <c r="W28" i="5"/>
  <c r="W27" i="5"/>
  <c r="W26" i="5"/>
  <c r="W25" i="5"/>
  <c r="W24" i="5"/>
  <c r="W23" i="5"/>
  <c r="W22" i="5"/>
  <c r="W21" i="5"/>
  <c r="W20" i="5"/>
  <c r="W19" i="5"/>
  <c r="W18" i="5"/>
  <c r="W17" i="5"/>
  <c r="W16" i="5"/>
  <c r="W15" i="5"/>
  <c r="W14" i="5"/>
  <c r="W13" i="5"/>
  <c r="W12" i="5"/>
  <c r="W11" i="5"/>
  <c r="W10" i="5"/>
  <c r="W9" i="5"/>
  <c r="W8" i="5"/>
  <c r="W7" i="5"/>
  <c r="W6" i="5"/>
  <c r="W5" i="5"/>
  <c r="W4" i="5"/>
  <c r="Q3" i="3"/>
  <c r="P3" i="3"/>
  <c r="O3" i="3"/>
  <c r="Q3" i="2"/>
  <c r="P3" i="2"/>
  <c r="O3" i="2"/>
  <c r="Q55" i="1"/>
  <c r="P55" i="1"/>
  <c r="O55" i="1"/>
  <c r="Q3" i="1"/>
  <c r="P3" i="1"/>
  <c r="O3" i="1"/>
</calcChain>
</file>

<file path=xl/comments1.xml><?xml version="1.0" encoding="utf-8"?>
<comments xmlns="http://schemas.openxmlformats.org/spreadsheetml/2006/main">
  <authors>
    <author>User</author>
  </authors>
  <commentList>
    <comment ref="K95" authorId="0" shapeId="0">
      <text>
        <r>
          <rPr>
            <b/>
            <sz val="9"/>
            <color rgb="FF000000"/>
            <rFont val="Tahoma"/>
            <family val="2"/>
          </rPr>
          <t>User:</t>
        </r>
        <r>
          <rPr>
            <sz val="9"/>
            <color rgb="FF000000"/>
            <rFont val="Tahoma"/>
            <family val="2"/>
          </rPr>
          <t xml:space="preserve">
</t>
        </r>
        <r>
          <rPr>
            <sz val="9"/>
            <color rgb="FF000000"/>
            <rFont val="細明體"/>
            <family val="3"/>
            <charset val="136"/>
          </rPr>
          <t>信義國中主任</t>
        </r>
      </text>
    </comment>
    <comment ref="L95" authorId="0" shapeId="0">
      <text>
        <r>
          <rPr>
            <b/>
            <sz val="9"/>
            <color rgb="FF000000"/>
            <rFont val="Tahoma"/>
            <family val="2"/>
          </rPr>
          <t>User:</t>
        </r>
        <r>
          <rPr>
            <sz val="9"/>
            <color rgb="FF000000"/>
            <rFont val="Tahoma"/>
            <family val="2"/>
          </rPr>
          <t xml:space="preserve">
</t>
        </r>
        <r>
          <rPr>
            <sz val="9"/>
            <color rgb="FF000000"/>
            <rFont val="細明體"/>
            <family val="3"/>
            <charset val="136"/>
          </rPr>
          <t>南港高中國中部</t>
        </r>
      </text>
    </comment>
  </commentList>
</comments>
</file>

<file path=xl/sharedStrings.xml><?xml version="1.0" encoding="utf-8"?>
<sst xmlns="http://schemas.openxmlformats.org/spreadsheetml/2006/main" count="4650" uniqueCount="1874">
  <si>
    <t>臺北市第21屆中小學及幼兒園教育專業創新及行動研究徵件國中組各校得獎作品清冊 (依獎項排序)</t>
  </si>
  <si>
    <t>編號</t>
  </si>
  <si>
    <t>學校</t>
  </si>
  <si>
    <t>序號</t>
  </si>
  <si>
    <t>類別</t>
  </si>
  <si>
    <t>主題</t>
  </si>
  <si>
    <t>題目</t>
  </si>
  <si>
    <t>領域</t>
  </si>
  <si>
    <t>獎項</t>
  </si>
  <si>
    <t>作者</t>
  </si>
  <si>
    <t>特優</t>
  </si>
  <si>
    <t>優選</t>
  </si>
  <si>
    <t>待討論</t>
  </si>
  <si>
    <t>第1作者</t>
  </si>
  <si>
    <t>第2作者</t>
  </si>
  <si>
    <t>第3作者</t>
  </si>
  <si>
    <t>第4作者</t>
  </si>
  <si>
    <t>第5作者</t>
  </si>
  <si>
    <t>第6作者</t>
  </si>
  <si>
    <t>5-2</t>
  </si>
  <si>
    <t>市立三民國中</t>
  </si>
  <si>
    <t>1092403503001</t>
  </si>
  <si>
    <t>班級經營及輔導</t>
  </si>
  <si>
    <t>個案關懷</t>
  </si>
  <si>
    <t>教學相長--一位學生給我的經驗與啟示</t>
  </si>
  <si>
    <t>跨領域</t>
  </si>
  <si>
    <t>入選</t>
  </si>
  <si>
    <t>蔡宗鴻</t>
  </si>
  <si>
    <t>涂詩珮</t>
  </si>
  <si>
    <t>8-105</t>
  </si>
  <si>
    <t>1092403503002</t>
  </si>
  <si>
    <t>研究與推廣</t>
  </si>
  <si>
    <t>創新活動設計</t>
  </si>
  <si>
    <t>魯班鎖</t>
  </si>
  <si>
    <t>科技</t>
  </si>
  <si>
    <t>林志風</t>
  </si>
  <si>
    <t>8-19</t>
  </si>
  <si>
    <t>市立士林國中</t>
  </si>
  <si>
    <t>1092413501010</t>
  </si>
  <si>
    <t>從紐西蘭看世界—用英語學習尊重多元文化差異</t>
  </si>
  <si>
    <t>英語文</t>
  </si>
  <si>
    <t>蕭文慧</t>
  </si>
  <si>
    <t>黃立婷</t>
  </si>
  <si>
    <t>林淑貞</t>
  </si>
  <si>
    <t>蔡宜倩</t>
  </si>
  <si>
    <t>莊信賢</t>
  </si>
  <si>
    <t>8-63</t>
  </si>
  <si>
    <t>1092413501003</t>
  </si>
  <si>
    <t>媒體識讀以新型冠狀肺炎為例--跨領域的雙語教學示例</t>
  </si>
  <si>
    <t>佳作</t>
  </si>
  <si>
    <t>戴美慧</t>
  </si>
  <si>
    <t>黃婉茹</t>
  </si>
  <si>
    <t>蔡嘉倩</t>
  </si>
  <si>
    <t>8-64</t>
  </si>
  <si>
    <t>1092413501006</t>
  </si>
  <si>
    <t>小方位大學問－數學雙語</t>
  </si>
  <si>
    <t>游志文</t>
  </si>
  <si>
    <t>黃馨誼</t>
  </si>
  <si>
    <t>吳芷蓉</t>
  </si>
  <si>
    <t>8-65</t>
  </si>
  <si>
    <t>1092413501008</t>
  </si>
  <si>
    <t>士中回憶錄－會考後校園闖關活動的設計與實施</t>
  </si>
  <si>
    <t>陳韻竹</t>
  </si>
  <si>
    <t>邱群彥</t>
  </si>
  <si>
    <t>8-66</t>
  </si>
  <si>
    <t>1092413501011</t>
  </si>
  <si>
    <t>節慶的藝術— 感恩節快樂！</t>
  </si>
  <si>
    <t>鄭伊真</t>
  </si>
  <si>
    <t>黃靖妤</t>
  </si>
  <si>
    <t>江育融</t>
  </si>
  <si>
    <t>張為評</t>
  </si>
  <si>
    <t>8-76</t>
  </si>
  <si>
    <t>1092413501007</t>
  </si>
  <si>
    <t>小班會，大方向—生涯發展融入班會</t>
  </si>
  <si>
    <t>綜合</t>
  </si>
  <si>
    <t>黃乙玉</t>
  </si>
  <si>
    <t>林昭惠</t>
  </si>
  <si>
    <t>8-88</t>
  </si>
  <si>
    <t>1092413501002</t>
  </si>
  <si>
    <t>Versatile youth Recall：科技始於人心、教學始於共好</t>
  </si>
  <si>
    <t>藝文</t>
  </si>
  <si>
    <t>林翠玉</t>
  </si>
  <si>
    <t>蔣宜芮</t>
  </si>
  <si>
    <t>8-89</t>
  </si>
  <si>
    <t>1092413501004</t>
  </si>
  <si>
    <t>與歌共「響」原鄉人</t>
  </si>
  <si>
    <t>廖珮良</t>
  </si>
  <si>
    <t>陳宇玲</t>
  </si>
  <si>
    <t>張宏嘉</t>
  </si>
  <si>
    <t>10-8</t>
  </si>
  <si>
    <t>1092413501001</t>
  </si>
  <si>
    <t>教育專業</t>
  </si>
  <si>
    <t>美味料理經濟學─以園遊會為例</t>
  </si>
  <si>
    <t>國語文</t>
  </si>
  <si>
    <t>陳玉琳</t>
  </si>
  <si>
    <t>10-9</t>
  </si>
  <si>
    <t>1092413501005</t>
  </si>
  <si>
    <t>國文不只純文字 領導力工具融入式教學</t>
  </si>
  <si>
    <t>吳汶汶</t>
  </si>
  <si>
    <t>黃文毅</t>
  </si>
  <si>
    <t>10-21</t>
  </si>
  <si>
    <t>1092413501009</t>
  </si>
  <si>
    <t>電從哪裡來？—能源議題的融入與實作</t>
  </si>
  <si>
    <t>自然</t>
  </si>
  <si>
    <t>施冠州</t>
  </si>
  <si>
    <t>9-8</t>
  </si>
  <si>
    <t>市立大安國中</t>
  </si>
  <si>
    <t>1092333502001</t>
  </si>
  <si>
    <t>教材教具</t>
  </si>
  <si>
    <t>每日都有新視界 ——語文×藝術之跨界聯絡簿設計</t>
  </si>
  <si>
    <t>鄭宜欣</t>
  </si>
  <si>
    <t>張雅雯</t>
  </si>
  <si>
    <t>蕭慧鈞</t>
  </si>
  <si>
    <t>8-59</t>
  </si>
  <si>
    <t>市立大理高中國中部</t>
  </si>
  <si>
    <t>1092373302001</t>
  </si>
  <si>
    <t>艋舺映像--重拾美好的在地日常</t>
  </si>
  <si>
    <t>洪淑玲</t>
  </si>
  <si>
    <t>沈啟箴</t>
  </si>
  <si>
    <t>郭榮華</t>
  </si>
  <si>
    <t>王美枝</t>
  </si>
  <si>
    <t>廖翊伶</t>
  </si>
  <si>
    <t>林育詩</t>
  </si>
  <si>
    <t>8-94</t>
  </si>
  <si>
    <t>市立中正國中</t>
  </si>
  <si>
    <t>1092353505001</t>
  </si>
  <si>
    <t>就是愛營養</t>
  </si>
  <si>
    <t>健體</t>
  </si>
  <si>
    <t>吳佩潔</t>
  </si>
  <si>
    <t>黃雅珮</t>
  </si>
  <si>
    <t>郭曉文</t>
  </si>
  <si>
    <t>3-3</t>
  </si>
  <si>
    <t>市立五常國中</t>
  </si>
  <si>
    <t xml:space="preserve">1092343506002 </t>
  </si>
  <si>
    <t>課程教學與評量</t>
  </si>
  <si>
    <t>素養評量</t>
  </si>
  <si>
    <t xml:space="preserve"> 再來一題試素看！─地理素養評量研發</t>
  </si>
  <si>
    <t>社會</t>
  </si>
  <si>
    <t>孔為捷</t>
  </si>
  <si>
    <t>8-17</t>
  </si>
  <si>
    <t>1092343506003</t>
  </si>
  <si>
    <t>五常愛玩客(I-walker)—七年級英語科跨領域素養導向之課程設計</t>
  </si>
  <si>
    <t>林婉婷</t>
  </si>
  <si>
    <t>9-7</t>
  </si>
  <si>
    <t>1092343506001</t>
  </si>
  <si>
    <t>親愛的，我把臺灣RPG了！─地理闖關遊戲教材設計</t>
  </si>
  <si>
    <t>10-3</t>
  </si>
  <si>
    <t>1092343506004</t>
  </si>
  <si>
    <t>寫作教學、職業探索、品德教育──防疫英雄感謝祭</t>
  </si>
  <si>
    <t>白洳瑄</t>
  </si>
  <si>
    <t>10-49</t>
  </si>
  <si>
    <t>1092343506005</t>
  </si>
  <si>
    <t>防疫新生活-五常國中校園防疫學習生活探討</t>
  </si>
  <si>
    <t>參加證書</t>
  </si>
  <si>
    <t>林琦淵</t>
  </si>
  <si>
    <t>8-1</t>
  </si>
  <si>
    <t>市立仁愛國中</t>
  </si>
  <si>
    <t>1092333501001</t>
  </si>
  <si>
    <t>一生的守望：以〈紙船印象〉及〈背影〉為例</t>
  </si>
  <si>
    <t>林薏婷</t>
  </si>
  <si>
    <t>尹菀榕</t>
  </si>
  <si>
    <t>8-2</t>
  </si>
  <si>
    <t>1092333501012</t>
  </si>
  <si>
    <t>當國文與表演藝術相遇——以〈世說新語選〉及〈張釋之執法〉為例</t>
  </si>
  <si>
    <t>陳文慧</t>
  </si>
  <si>
    <t>劉佳宜</t>
  </si>
  <si>
    <t>8-14</t>
  </si>
  <si>
    <t>1092333501002</t>
  </si>
  <si>
    <t>自我介紹心智圖</t>
  </si>
  <si>
    <t>潘琡芬</t>
  </si>
  <si>
    <t>葉方怡</t>
  </si>
  <si>
    <t>8-24</t>
  </si>
  <si>
    <t>1092333501003</t>
  </si>
  <si>
    <t>《線對稱+三視圖=陀螺?》</t>
  </si>
  <si>
    <t>數學</t>
  </si>
  <si>
    <t>莊豐兆</t>
  </si>
  <si>
    <t>林佩姿</t>
  </si>
  <si>
    <t>呂志佳</t>
  </si>
  <si>
    <t>8-25</t>
  </si>
  <si>
    <t>1092333501004</t>
  </si>
  <si>
    <t>SOMETHING ABOUT 三視圖</t>
  </si>
  <si>
    <t>王頤萱</t>
  </si>
  <si>
    <t>林華倩</t>
  </si>
  <si>
    <t>蔡文雅</t>
  </si>
  <si>
    <t>8-44</t>
  </si>
  <si>
    <t>1092333501006</t>
  </si>
  <si>
    <t>同學，你看過校規嗎?</t>
  </si>
  <si>
    <t>江靖德</t>
  </si>
  <si>
    <t>8-45</t>
  </si>
  <si>
    <t>1092333501007</t>
  </si>
  <si>
    <t>快思「曼」想——曼陀羅思考法用於歷史教學</t>
  </si>
  <si>
    <t>廖君僥</t>
  </si>
  <si>
    <t>8-57</t>
  </si>
  <si>
    <t>1092333501008</t>
  </si>
  <si>
    <t>我「型」我「塑」</t>
  </si>
  <si>
    <t>蔡佩萱</t>
  </si>
  <si>
    <t>張雯珮</t>
  </si>
  <si>
    <t>曾健益</t>
  </si>
  <si>
    <t>8-71</t>
  </si>
  <si>
    <t>1092333501009</t>
  </si>
  <si>
    <t>小安的選擇——VR沉浸式體驗應用於情緒教育</t>
  </si>
  <si>
    <t>藍悅慈</t>
  </si>
  <si>
    <t>王冠凡</t>
  </si>
  <si>
    <t>8-82</t>
  </si>
  <si>
    <t>1092333501010</t>
  </si>
  <si>
    <t>美夢成真</t>
  </si>
  <si>
    <t>8-83</t>
  </si>
  <si>
    <t>1092333501011</t>
  </si>
  <si>
    <t>藝起來開箱</t>
  </si>
  <si>
    <t>郭彥寧</t>
  </si>
  <si>
    <t>8-102</t>
  </si>
  <si>
    <t>1092333501005</t>
  </si>
  <si>
    <t>「美」「立」新數學——資優生送給母親的祕密禮物</t>
  </si>
  <si>
    <t>特教</t>
  </si>
  <si>
    <t>徐知本</t>
  </si>
  <si>
    <t>10-20</t>
  </si>
  <si>
    <t>1092333501013</t>
  </si>
  <si>
    <t>108學年度新課綱之提升七年級數學成就有「伴」法</t>
  </si>
  <si>
    <t>林誌宏</t>
  </si>
  <si>
    <t>莊依樹</t>
  </si>
  <si>
    <t>9-3</t>
  </si>
  <si>
    <t>市立介壽國中</t>
  </si>
  <si>
    <t>1092313501003</t>
  </si>
  <si>
    <t>化學現象之美-電解硫酸銅溶液實驗微型化設計</t>
  </si>
  <si>
    <t>潘俊宏</t>
  </si>
  <si>
    <t>10-12</t>
  </si>
  <si>
    <t>1092313501005</t>
  </si>
  <si>
    <t>製作晨間英語播音之省思</t>
  </si>
  <si>
    <t>王儷蘋</t>
  </si>
  <si>
    <t>郭瑞珍</t>
  </si>
  <si>
    <t>李宜真</t>
  </si>
  <si>
    <t>10-26</t>
  </si>
  <si>
    <t>1092313501004</t>
  </si>
  <si>
    <t>「澱粉探索之旅」~一門跨領域的探究之旅</t>
  </si>
  <si>
    <t>王乃弘</t>
  </si>
  <si>
    <t>10-37</t>
  </si>
  <si>
    <t>1092313501002</t>
  </si>
  <si>
    <t>看見我們的不一樣-技藝教育在介壽</t>
  </si>
  <si>
    <t>李瑞春</t>
  </si>
  <si>
    <t>吳欣晏</t>
  </si>
  <si>
    <t>10-41</t>
  </si>
  <si>
    <t>1092313501006</t>
  </si>
  <si>
    <t>介放藝彩—藝術領域美好行動課程之實作與省思</t>
  </si>
  <si>
    <t>陳育淳</t>
  </si>
  <si>
    <t>黃鈺婷</t>
  </si>
  <si>
    <t>劉子寧</t>
  </si>
  <si>
    <t>賴佳虹</t>
  </si>
  <si>
    <t>10-51</t>
  </si>
  <si>
    <t>1092313501001</t>
  </si>
  <si>
    <t>special x 3C~特教班資訊融入教學經驗分享</t>
  </si>
  <si>
    <t>陳薈卉</t>
  </si>
  <si>
    <t>陳振諭</t>
  </si>
  <si>
    <t>7-3</t>
  </si>
  <si>
    <t>市立內湖國中</t>
  </si>
  <si>
    <t>1092403501002</t>
  </si>
  <si>
    <t>論文類</t>
  </si>
  <si>
    <t>『SHOCK ME!黃金密碼係蝦密』</t>
  </si>
  <si>
    <t>蔡淑鈴</t>
  </si>
  <si>
    <t>鄭忠興</t>
  </si>
  <si>
    <t>8-7</t>
  </si>
  <si>
    <t>1092403501004</t>
  </si>
  <si>
    <t>科技融入學習扶助，閱讀能力超進化！</t>
  </si>
  <si>
    <t>林佩玲</t>
  </si>
  <si>
    <t>蔣宏蒲</t>
  </si>
  <si>
    <t>8-49</t>
  </si>
  <si>
    <t>1092403501001</t>
  </si>
  <si>
    <t>珍珠奶茶閱讀理解筆記策略結合大稻埕尋找ㄉㄚˋㄉㄠˋㄔㄣˊ活動</t>
  </si>
  <si>
    <t>何郁瑩</t>
  </si>
  <si>
    <t>黃瓊慧</t>
  </si>
  <si>
    <t>張明典</t>
  </si>
  <si>
    <t>王亭凱</t>
  </si>
  <si>
    <t>廖瓊美</t>
  </si>
  <si>
    <t>高栩嫻</t>
  </si>
  <si>
    <t>8-75</t>
  </si>
  <si>
    <t>1092403501003</t>
  </si>
  <si>
    <t>我思故我說 -從思辨中訓練表達力</t>
  </si>
  <si>
    <t>吳孟真</t>
  </si>
  <si>
    <t>游璧僑</t>
  </si>
  <si>
    <t>鄔明怡</t>
  </si>
  <si>
    <t>潘梨香</t>
  </si>
  <si>
    <t>9-6</t>
  </si>
  <si>
    <t>1092403501006</t>
  </si>
  <si>
    <t>「吸吸」相「連」 —氣球吸盤、寶特瓶噴泉</t>
  </si>
  <si>
    <t>林美秀</t>
  </si>
  <si>
    <t>王儷芬</t>
  </si>
  <si>
    <t>5-1</t>
  </si>
  <si>
    <t>市立天母國中</t>
  </si>
  <si>
    <t>1092413508001</t>
  </si>
  <si>
    <t>關愛之後</t>
  </si>
  <si>
    <t>鄭惠文</t>
  </si>
  <si>
    <t>許沛蓉</t>
  </si>
  <si>
    <t>李鳳珠</t>
  </si>
  <si>
    <t>8-32</t>
  </si>
  <si>
    <t>1092413508002</t>
  </si>
  <si>
    <t>以平板輔助個別化學習以提升數學學習成效之教學活動設計</t>
  </si>
  <si>
    <t>陳櫻代</t>
  </si>
  <si>
    <t>8-42</t>
  </si>
  <si>
    <t>1092413508003</t>
  </si>
  <si>
    <t>含羞草日記--眼影拼盤式的探究課程</t>
  </si>
  <si>
    <t>鄭存明</t>
  </si>
  <si>
    <t>洪允芃</t>
  </si>
  <si>
    <t>8-43</t>
  </si>
  <si>
    <t>1092413508004</t>
  </si>
  <si>
    <t>尋找演化論─素養導向的遊戲式教學設計</t>
  </si>
  <si>
    <t>陳婕敏</t>
  </si>
  <si>
    <t>8-69</t>
  </si>
  <si>
    <t>1092413508006</t>
  </si>
  <si>
    <t>「芝山采風計畫」環境創意課程</t>
  </si>
  <si>
    <t>段世珍</t>
  </si>
  <si>
    <t>廖于濘</t>
  </si>
  <si>
    <t>廖伯健</t>
  </si>
  <si>
    <t>楊子英</t>
  </si>
  <si>
    <t>8-100</t>
  </si>
  <si>
    <t>1092413508005</t>
  </si>
  <si>
    <t>健康教育主題式課程研發－「贏向新生活-健康行為契約」</t>
  </si>
  <si>
    <t>鄭麗瑤</t>
  </si>
  <si>
    <t>1-2</t>
  </si>
  <si>
    <t>市立木柵國中</t>
  </si>
  <si>
    <t>1092383501001</t>
  </si>
  <si>
    <t>教育大數據</t>
  </si>
  <si>
    <t>運用Google表單提升低成就學生學習成效之研究──以社會領域為例</t>
  </si>
  <si>
    <t>張育華</t>
  </si>
  <si>
    <t>李曉萍</t>
  </si>
  <si>
    <t>劉曉明</t>
  </si>
  <si>
    <t>吳旭山</t>
  </si>
  <si>
    <t>李湘嵐</t>
  </si>
  <si>
    <t>8-61</t>
  </si>
  <si>
    <t>1092383501002</t>
  </si>
  <si>
    <t>新冠肺炎時事防疫宣導行動劇</t>
  </si>
  <si>
    <t>張維芬</t>
  </si>
  <si>
    <t>官容任</t>
  </si>
  <si>
    <t>戴志純</t>
  </si>
  <si>
    <t>陳建至</t>
  </si>
  <si>
    <t>許瀞文</t>
  </si>
  <si>
    <t>杜蕙如</t>
  </si>
  <si>
    <t>8-98</t>
  </si>
  <si>
    <t>1092383501003</t>
  </si>
  <si>
    <t>「疫」起度難關</t>
  </si>
  <si>
    <t>10-6</t>
  </si>
  <si>
    <t>1092383501004</t>
  </si>
  <si>
    <t>國文單元主題教學──108學年度七年級之國文領域教學實踐</t>
  </si>
  <si>
    <t>方暄涵</t>
  </si>
  <si>
    <t>曾郁傑</t>
  </si>
  <si>
    <t>周依函</t>
  </si>
  <si>
    <t>8-27</t>
  </si>
  <si>
    <t>市立北安國中</t>
  </si>
  <si>
    <t>1092343504002</t>
  </si>
  <si>
    <t>防疫學數</t>
  </si>
  <si>
    <t>林泰旭</t>
  </si>
  <si>
    <t>9-11</t>
  </si>
  <si>
    <t>1092343504001</t>
  </si>
  <si>
    <t>自製擴增實境AR-SandBox砂箱(水流到哪去了?)</t>
  </si>
  <si>
    <t>遇中興</t>
  </si>
  <si>
    <t>陳怡君</t>
  </si>
  <si>
    <t>黃蓉</t>
  </si>
  <si>
    <t>葉昱岑</t>
  </si>
  <si>
    <t>張曉菲</t>
  </si>
  <si>
    <t>陳玫良</t>
  </si>
  <si>
    <t>10-48</t>
  </si>
  <si>
    <t>1092343504003</t>
  </si>
  <si>
    <t>體育雙語教學初體驗(以排球教學為例)</t>
  </si>
  <si>
    <t>武淑惠</t>
  </si>
  <si>
    <t>常羽翰</t>
  </si>
  <si>
    <t>5-3</t>
  </si>
  <si>
    <t>市立北投國中</t>
  </si>
  <si>
    <t>1092423501003</t>
  </si>
  <si>
    <t>雙重殊異學生輔導實例</t>
  </si>
  <si>
    <t>程惠玲</t>
  </si>
  <si>
    <t>孫義芬</t>
  </si>
  <si>
    <t>林玉靜</t>
  </si>
  <si>
    <t>7-6</t>
  </si>
  <si>
    <t>1092423501004</t>
  </si>
  <si>
    <t>素養導向課程學習成效-以營養教育為例</t>
  </si>
  <si>
    <t>郭雪英</t>
  </si>
  <si>
    <t>高子修</t>
  </si>
  <si>
    <t>8-9</t>
  </si>
  <si>
    <t>1092423501001</t>
  </si>
  <si>
    <t>守法SO GOOD</t>
  </si>
  <si>
    <t>林子玲</t>
  </si>
  <si>
    <t>李秉姍</t>
  </si>
  <si>
    <t>8-10</t>
  </si>
  <si>
    <t>1092423501002</t>
  </si>
  <si>
    <t>我的北投獨家趣</t>
  </si>
  <si>
    <t>劉姿杏</t>
  </si>
  <si>
    <t>李姵蓉</t>
  </si>
  <si>
    <t>8-11</t>
  </si>
  <si>
    <t>1092423501007</t>
  </si>
  <si>
    <t>『團』字裡面是專</t>
  </si>
  <si>
    <t>吳淑音</t>
  </si>
  <si>
    <t>梁文瑄</t>
  </si>
  <si>
    <t>8-12</t>
  </si>
  <si>
    <t>1092423501008</t>
  </si>
  <si>
    <t>人治與法治之我思-〈張釋之執法〉創新教學設計</t>
  </si>
  <si>
    <t>劉麗嬌</t>
  </si>
  <si>
    <t>陳瑾</t>
  </si>
  <si>
    <t>8-21</t>
  </si>
  <si>
    <t>1092423501005</t>
  </si>
  <si>
    <t>--聽力不一Young 用「心」聽生活--</t>
  </si>
  <si>
    <t>鄭宜蘋</t>
  </si>
  <si>
    <t>張嘉玲</t>
  </si>
  <si>
    <t>9-2</t>
  </si>
  <si>
    <t>1092423501006</t>
  </si>
  <si>
    <t>《世說新語》翻翻樂</t>
  </si>
  <si>
    <t>陳靜媛</t>
  </si>
  <si>
    <t>曹雅晴</t>
  </si>
  <si>
    <t>7-2</t>
  </si>
  <si>
    <t>市立古亭國中</t>
  </si>
  <si>
    <t>1092353502001</t>
  </si>
  <si>
    <t>「美力崁頂」跨域美感素養導向課程設計實施歷程探究</t>
  </si>
  <si>
    <t>張靖苓</t>
  </si>
  <si>
    <t>林泰安</t>
  </si>
  <si>
    <t>洪寧利</t>
  </si>
  <si>
    <t>林昕曄</t>
  </si>
  <si>
    <t>陳怡雲</t>
  </si>
  <si>
    <t>吳錤宗</t>
  </si>
  <si>
    <t>10-31</t>
  </si>
  <si>
    <t>1092353502002</t>
  </si>
  <si>
    <t>「古亭角落之美」跨域美感素養導向課程設計實施經驗分享</t>
  </si>
  <si>
    <t>陳偉仁</t>
  </si>
  <si>
    <t>吳臻武</t>
  </si>
  <si>
    <t>沈憶珊</t>
  </si>
  <si>
    <t>8-28</t>
  </si>
  <si>
    <t>市立弘道國中</t>
  </si>
  <si>
    <t>1092353504003</t>
  </si>
  <si>
    <t>以同儕教導制分組合作學習拉近數學雙峰差距之教學活動設計</t>
  </si>
  <si>
    <t>張雅婷</t>
  </si>
  <si>
    <t>蔡白梅</t>
  </si>
  <si>
    <t>宋君薰</t>
  </si>
  <si>
    <t>8-92</t>
  </si>
  <si>
    <t>1092353504001</t>
  </si>
  <si>
    <t>青春心行動</t>
  </si>
  <si>
    <t>姚友雅</t>
  </si>
  <si>
    <t>吳采婷</t>
  </si>
  <si>
    <t>8-93</t>
  </si>
  <si>
    <t>1092353504002</t>
  </si>
  <si>
    <t>人體防護罩</t>
  </si>
  <si>
    <t>蕭佳欣</t>
  </si>
  <si>
    <t>10-16</t>
  </si>
  <si>
    <t>1092353504004</t>
  </si>
  <si>
    <t>彈性課程台北城太守之實踐、發現、心得</t>
  </si>
  <si>
    <t>吳繡美</t>
  </si>
  <si>
    <t>周以恬</t>
  </si>
  <si>
    <t>蕭志恩</t>
  </si>
  <si>
    <t>8-15</t>
  </si>
  <si>
    <t>市立民生國中</t>
  </si>
  <si>
    <t>1092313502004</t>
  </si>
  <si>
    <t>See The World Through Local Eyes 從台灣看見世界之課程實作與歷程分享</t>
  </si>
  <si>
    <t>林至皓</t>
  </si>
  <si>
    <t>8-22</t>
  </si>
  <si>
    <t>1092313502007</t>
  </si>
  <si>
    <t>生活中的機率-如何作出更好的選擇？</t>
  </si>
  <si>
    <t>陳亦中</t>
  </si>
  <si>
    <t>鄭惠珊</t>
  </si>
  <si>
    <t>黃家驊</t>
  </si>
  <si>
    <t>8-35</t>
  </si>
  <si>
    <t>1092313502002</t>
  </si>
  <si>
    <t>滴滴在心頭─酸鹼中和系列實驗結合5E脈絡學習模式</t>
  </si>
  <si>
    <t>陳昕楷</t>
  </si>
  <si>
    <t>9-9</t>
  </si>
  <si>
    <t>1092313502006</t>
  </si>
  <si>
    <t>食食課課—越玩越營養、越吃越惜福</t>
  </si>
  <si>
    <t>邰思瑀</t>
  </si>
  <si>
    <t>10-1</t>
  </si>
  <si>
    <t>1092313502008</t>
  </si>
  <si>
    <t>田園之春在民生</t>
  </si>
  <si>
    <t>10-23</t>
  </si>
  <si>
    <t>1092313502001</t>
  </si>
  <si>
    <t>「共享單車」八年級地理教材跨章節共享實施之經驗分享</t>
  </si>
  <si>
    <t>朱毓慧</t>
  </si>
  <si>
    <t>鄭雅清</t>
  </si>
  <si>
    <t>10-27</t>
  </si>
  <si>
    <t>1092313502009</t>
  </si>
  <si>
    <t>圖擊隊，出動！</t>
  </si>
  <si>
    <t>傅雪芬</t>
  </si>
  <si>
    <t>傅莉芬</t>
  </si>
  <si>
    <t>10-42</t>
  </si>
  <si>
    <t>1092313502003</t>
  </si>
  <si>
    <t>我的朋友就是我─面具角色扮演之課程實作與歷程分享</t>
  </si>
  <si>
    <t>周玠萱</t>
  </si>
  <si>
    <t>10-43</t>
  </si>
  <si>
    <t>1092313502005</t>
  </si>
  <si>
    <t>達克羅士教學法暨臺灣美食文化 融入節奏單元之課程實作與歷程分享</t>
  </si>
  <si>
    <t>紀俞安</t>
  </si>
  <si>
    <t>3-5</t>
  </si>
  <si>
    <t>市立民權國中</t>
  </si>
  <si>
    <t>1092363504003</t>
  </si>
  <si>
    <t>「民權綠色地圖」-跨域素養導向智慧創客課程設計</t>
  </si>
  <si>
    <t>何亞竹</t>
  </si>
  <si>
    <t>王曼如</t>
  </si>
  <si>
    <t>8-36</t>
  </si>
  <si>
    <t>1092363504001</t>
  </si>
  <si>
    <t>「樂活大稻埕，趣遊全世界」-環保大進擊</t>
  </si>
  <si>
    <t>張安宇</t>
  </si>
  <si>
    <t>林宛蓁</t>
  </si>
  <si>
    <t>陸榮吉</t>
  </si>
  <si>
    <t>8-86</t>
  </si>
  <si>
    <t>1092363504004</t>
  </si>
  <si>
    <t>設計介入-視覺藝術版面設計提升於學科筆記之成效</t>
  </si>
  <si>
    <t>吳玟靜</t>
  </si>
  <si>
    <t>8-96</t>
  </si>
  <si>
    <t>1092363504002</t>
  </si>
  <si>
    <t>拒絕菸害-保護健康你我他</t>
  </si>
  <si>
    <t>薛凱文</t>
  </si>
  <si>
    <t>6-1</t>
  </si>
  <si>
    <t>市立永吉國中</t>
  </si>
  <si>
    <t>1092323503008</t>
  </si>
  <si>
    <t>動物保育</t>
  </si>
  <si>
    <t>海洋保育實境教室--想要有個家</t>
  </si>
  <si>
    <t>張國琳</t>
  </si>
  <si>
    <t>賴凱茵</t>
  </si>
  <si>
    <t>8-23</t>
  </si>
  <si>
    <t>1092323503002</t>
  </si>
  <si>
    <t>運用卡片遊戲化教學來促進一元二次式配方法的學習</t>
  </si>
  <si>
    <t>陳梅芬</t>
  </si>
  <si>
    <t>羅銘樺</t>
  </si>
  <si>
    <t>楊珮珊</t>
  </si>
  <si>
    <t>邱秀霞</t>
  </si>
  <si>
    <t>邱瓊玉</t>
  </si>
  <si>
    <t>楊舜評</t>
  </si>
  <si>
    <t>8-90</t>
  </si>
  <si>
    <t>1092323503006</t>
  </si>
  <si>
    <t>拜師學疫在永吉</t>
  </si>
  <si>
    <t>鄭惠玲</t>
  </si>
  <si>
    <t>10-14</t>
  </si>
  <si>
    <t>1092323503005</t>
  </si>
  <si>
    <t>虛擬實境真英語：來去永樂市場</t>
  </si>
  <si>
    <t>謝芳涓</t>
  </si>
  <si>
    <t>10-15</t>
  </si>
  <si>
    <t>1092323503007</t>
  </si>
  <si>
    <t>彭博全球網路課程計畫經驗分享---以「水世界(World of Water)」主題為例</t>
  </si>
  <si>
    <t>李相儀</t>
  </si>
  <si>
    <t>張雁甯</t>
  </si>
  <si>
    <t>黃千芳</t>
  </si>
  <si>
    <t>沈桂英</t>
  </si>
  <si>
    <t>10-29</t>
  </si>
  <si>
    <t>1092323503003</t>
  </si>
  <si>
    <t>相似三角形融入VR的實測運用</t>
  </si>
  <si>
    <t>李佩憶</t>
  </si>
  <si>
    <t>10-38</t>
  </si>
  <si>
    <t>1092323503004</t>
  </si>
  <si>
    <t>減糖愛自己 減塑我當家</t>
  </si>
  <si>
    <t>吳仁惠</t>
  </si>
  <si>
    <t>詹一珍</t>
  </si>
  <si>
    <t>陳麗珠</t>
  </si>
  <si>
    <t>呂向煬</t>
  </si>
  <si>
    <t>10-47</t>
  </si>
  <si>
    <t>1092323503001</t>
  </si>
  <si>
    <t>一個切實可行的游泳教學計畫與成果檢驗</t>
  </si>
  <si>
    <t>楊芳銘</t>
  </si>
  <si>
    <t>8-13</t>
  </si>
  <si>
    <t>市立石牌國中</t>
  </si>
  <si>
    <t>1092423505002</t>
  </si>
  <si>
    <t>探索童詩地圖 ─雲端建置、閱讀策略與土地連結</t>
  </si>
  <si>
    <t>林僊樺</t>
  </si>
  <si>
    <t>8-34</t>
  </si>
  <si>
    <t>1092423505003</t>
  </si>
  <si>
    <t>哇！這麼多！那麼小！</t>
  </si>
  <si>
    <t>李信文</t>
  </si>
  <si>
    <t>葉宛妮</t>
  </si>
  <si>
    <t>8-78</t>
  </si>
  <si>
    <t>1092423505004</t>
  </si>
  <si>
    <t>愛的UNO牌</t>
  </si>
  <si>
    <t>吳怡貞</t>
  </si>
  <si>
    <t>聶貝如</t>
  </si>
  <si>
    <t>8-101</t>
  </si>
  <si>
    <t>1092423505001</t>
  </si>
  <si>
    <t>情緒點播站—素養導向課程設計與轉化</t>
  </si>
  <si>
    <t>邱寵萱</t>
  </si>
  <si>
    <t>呂美真</t>
  </si>
  <si>
    <t>鍾紋琪</t>
  </si>
  <si>
    <t>10-11</t>
  </si>
  <si>
    <t>1092423505006</t>
  </si>
  <si>
    <t>讀報教育採用焦點討論法（ORID）之成效分享</t>
  </si>
  <si>
    <t>古伊文</t>
  </si>
  <si>
    <t>沈峙延</t>
  </si>
  <si>
    <t>曾韻如</t>
  </si>
  <si>
    <t>10-46</t>
  </si>
  <si>
    <t>1092423505005</t>
  </si>
  <si>
    <t>相聲藝起玩：觀眾買票，請進場</t>
  </si>
  <si>
    <t>楊淑茹</t>
  </si>
  <si>
    <t>李特恩</t>
  </si>
  <si>
    <t>1-1</t>
  </si>
  <si>
    <t>市立成德國中</t>
  </si>
  <si>
    <t>1092393503001</t>
  </si>
  <si>
    <t>利用科技接受模型(TAM II)探討「線上學習輔助系統持續使用之研究─以PaGamO平台為例」</t>
  </si>
  <si>
    <t>歐凌通</t>
  </si>
  <si>
    <t>施俊楠</t>
  </si>
  <si>
    <t>林梅招</t>
  </si>
  <si>
    <t>楊肖欽</t>
  </si>
  <si>
    <t>葉嘉靜</t>
  </si>
  <si>
    <t>盧映潔</t>
  </si>
  <si>
    <t>不入選</t>
  </si>
  <si>
    <t>2-2</t>
  </si>
  <si>
    <t>1092393503002</t>
  </si>
  <si>
    <t>課程評鑑</t>
  </si>
  <si>
    <t>性別平等議題融入國中音樂欣賞教學之行動研究-以芭蕾舞劇《天鵝湖》為例</t>
  </si>
  <si>
    <t>陳培昕</t>
  </si>
  <si>
    <t>莊天愛</t>
  </si>
  <si>
    <t>周佳玲</t>
  </si>
  <si>
    <t>蕭志良</t>
  </si>
  <si>
    <t>8-6</t>
  </si>
  <si>
    <t>1092393503004</t>
  </si>
  <si>
    <t>從「青銀共居談起」---時事寫作與聯絡簿</t>
  </si>
  <si>
    <t>葉懿萱</t>
  </si>
  <si>
    <t>洪浩翔</t>
  </si>
  <si>
    <t>陳姍姍</t>
  </si>
  <si>
    <t>黃瓊儀</t>
  </si>
  <si>
    <t>葉虹汝</t>
  </si>
  <si>
    <t>10-18</t>
  </si>
  <si>
    <t>1092393503003</t>
  </si>
  <si>
    <t>Travel Around the World— 指路英語教學經驗分享</t>
  </si>
  <si>
    <t>曾祥佩</t>
  </si>
  <si>
    <t>莊惟安</t>
  </si>
  <si>
    <t>吳盈潔</t>
  </si>
  <si>
    <t>田美芳</t>
  </si>
  <si>
    <t>杜宜樺</t>
  </si>
  <si>
    <t>8-67</t>
  </si>
  <si>
    <t>市立至善國中</t>
  </si>
  <si>
    <t>1092413504001</t>
  </si>
  <si>
    <t>婆婆橋步道-植物冒險王</t>
  </si>
  <si>
    <t>王怡雯</t>
  </si>
  <si>
    <t>8-68</t>
  </si>
  <si>
    <t>1092413504003</t>
  </si>
  <si>
    <t>雙語游泳教學課程-水中蛟龍</t>
  </si>
  <si>
    <t>林長佑</t>
  </si>
  <si>
    <t>林怡君</t>
  </si>
  <si>
    <t>呂美蓮</t>
  </si>
  <si>
    <t>林正洲</t>
  </si>
  <si>
    <t>10-36</t>
  </si>
  <si>
    <t>1092413504002</t>
  </si>
  <si>
    <t>種一顆課程的種子──鐵馬芝山岩</t>
  </si>
  <si>
    <t>李郁蕙</t>
  </si>
  <si>
    <t>金海蓉</t>
  </si>
  <si>
    <t>10-19</t>
  </si>
  <si>
    <t>市立西松高中附設國中</t>
  </si>
  <si>
    <t>1092313301a002</t>
  </si>
  <si>
    <t>即時回饋系統 Kahoot!融入線對稱圖形教學</t>
  </si>
  <si>
    <t>蔡幸珍</t>
  </si>
  <si>
    <t>10-25</t>
  </si>
  <si>
    <t>1092313301a001</t>
  </si>
  <si>
    <t>跨領域戶外教育活動-悠遊雙「岬」：鼻頭角、金包里自然與人文行旅</t>
  </si>
  <si>
    <t>吳室璇</t>
  </si>
  <si>
    <t>陳怡靜</t>
  </si>
  <si>
    <t>林成嶽</t>
  </si>
  <si>
    <t>10-45</t>
  </si>
  <si>
    <t>市立西湖國中</t>
  </si>
  <si>
    <t>1092403504001</t>
  </si>
  <si>
    <t>以「分染」概念為取向的視覺藝術教學探討</t>
  </si>
  <si>
    <t>李坦營</t>
  </si>
  <si>
    <t>7-5</t>
  </si>
  <si>
    <t>市立忠孝國中</t>
  </si>
  <si>
    <t>1092363502001</t>
  </si>
  <si>
    <t>防疫總動員-合作學習教學策略應用於傳染病防治教學之成效</t>
  </si>
  <si>
    <t>高毓璇</t>
  </si>
  <si>
    <t>李宇桐</t>
  </si>
  <si>
    <t>8-87</t>
  </si>
  <si>
    <t>市立明湖國中</t>
  </si>
  <si>
    <t>1092403506001</t>
  </si>
  <si>
    <t>從點到面構成建築的風景</t>
  </si>
  <si>
    <t>林雪倩</t>
  </si>
  <si>
    <t>3-2</t>
  </si>
  <si>
    <t>市立明德國中</t>
  </si>
  <si>
    <t>1092423503003</t>
  </si>
  <si>
    <t>破解危機----當『病毒 』感染段考</t>
  </si>
  <si>
    <t>黃晴楨</t>
  </si>
  <si>
    <t>8-107</t>
  </si>
  <si>
    <t>1092423503001</t>
  </si>
  <si>
    <t>我們與歌的距離─以5E探究教學模式學習資訊科技之程式邏輯</t>
  </si>
  <si>
    <t>陳妤蓁</t>
  </si>
  <si>
    <t>劉文鴻</t>
  </si>
  <si>
    <t>10-10</t>
  </si>
  <si>
    <t>1092423503002</t>
  </si>
  <si>
    <t>做個自助旅行的高手--設計自助行程造訪課文中的國度</t>
  </si>
  <si>
    <t>孫茂恩</t>
  </si>
  <si>
    <t>2-3</t>
  </si>
  <si>
    <t>市立金華國中</t>
  </si>
  <si>
    <t xml:space="preserve"> 1092333505007</t>
  </si>
  <si>
    <t>國中生對主題化理解式教學知覺之探討</t>
  </si>
  <si>
    <t>何孟家</t>
  </si>
  <si>
    <t>柯筌耀</t>
  </si>
  <si>
    <t>張瑩如</t>
  </si>
  <si>
    <t>林景隆</t>
  </si>
  <si>
    <t>蔡孟珊</t>
  </si>
  <si>
    <t>曾季秀</t>
  </si>
  <si>
    <t>8-26</t>
  </si>
  <si>
    <t>1092333505006</t>
  </si>
  <si>
    <t>資訊化科技融入數學課程</t>
  </si>
  <si>
    <t>李友壬</t>
  </si>
  <si>
    <t>8-46</t>
  </si>
  <si>
    <t>1092333505009</t>
  </si>
  <si>
    <t>當代人類社會的食物鏈供給歷程</t>
  </si>
  <si>
    <t>張惠評</t>
  </si>
  <si>
    <t>8-72</t>
  </si>
  <si>
    <t>1092333505004</t>
  </si>
  <si>
    <t>ZIP解壓縮，身心都健康</t>
  </si>
  <si>
    <t>塗沅澂</t>
  </si>
  <si>
    <t>林孜憶</t>
  </si>
  <si>
    <t>8-84</t>
  </si>
  <si>
    <t>1092333505001</t>
  </si>
  <si>
    <t>尋藝-遇見金華的美好</t>
  </si>
  <si>
    <t>陳妍卉</t>
  </si>
  <si>
    <t>蘇詒茹</t>
  </si>
  <si>
    <t>8-103</t>
  </si>
  <si>
    <t>1092333505005</t>
  </si>
  <si>
    <t>電流急急棒—童玩故事未了</t>
  </si>
  <si>
    <t>周杰傳</t>
  </si>
  <si>
    <t>張方瑜</t>
  </si>
  <si>
    <t>陳哲興</t>
  </si>
  <si>
    <t>林欣儒</t>
  </si>
  <si>
    <t>黃涵緹</t>
  </si>
  <si>
    <t>陳瀅羽</t>
  </si>
  <si>
    <t>9-4</t>
  </si>
  <si>
    <t>1092333505003</t>
  </si>
  <si>
    <t>使用平板學習週期表元素性質</t>
  </si>
  <si>
    <t>柯信全</t>
  </si>
  <si>
    <t>10-2</t>
  </si>
  <si>
    <t>1092333505008</t>
  </si>
  <si>
    <t>「衣」生「衣」飾—我夢想中的制服</t>
  </si>
  <si>
    <t>陳盈伶</t>
  </si>
  <si>
    <t>陳杏葳</t>
  </si>
  <si>
    <t>吳宥潔</t>
  </si>
  <si>
    <t>8-56</t>
  </si>
  <si>
    <t>市立信義國中</t>
  </si>
  <si>
    <t>1092323505001</t>
  </si>
  <si>
    <t>信義援環-素養導向教學落實於生活中之減塑行動</t>
  </si>
  <si>
    <t>吳明峰</t>
  </si>
  <si>
    <t>李千慧</t>
  </si>
  <si>
    <t>吳培毓</t>
  </si>
  <si>
    <t>簡怡美</t>
  </si>
  <si>
    <t>8-70</t>
  </si>
  <si>
    <t>1092323505003</t>
  </si>
  <si>
    <t>情緒大搜查</t>
  </si>
  <si>
    <t>李綠穎</t>
  </si>
  <si>
    <t>許維峰</t>
  </si>
  <si>
    <t>10-30</t>
  </si>
  <si>
    <t>1092323505002</t>
  </si>
  <si>
    <t>4R環保行動派- 環保行動專業經驗分享</t>
  </si>
  <si>
    <t>李宛諭</t>
  </si>
  <si>
    <t>呂忠信</t>
  </si>
  <si>
    <t>8-58</t>
  </si>
  <si>
    <t>市立南門國中</t>
  </si>
  <si>
    <t>1092353503001</t>
  </si>
  <si>
    <t>【藝】想不到的Little Red Riding Hood</t>
  </si>
  <si>
    <t>陳佩瑜</t>
  </si>
  <si>
    <t>方詩涵</t>
  </si>
  <si>
    <t>10-24</t>
  </si>
  <si>
    <t>1092353503002</t>
  </si>
  <si>
    <t>非典型素養導向評量--歷史科創意段考</t>
  </si>
  <si>
    <t>8-4</t>
  </si>
  <si>
    <t>市立建成國中</t>
  </si>
  <si>
    <t>1092363501002</t>
  </si>
  <si>
    <t>應「辨／辯」之道—思辨課程的開發與實施</t>
  </si>
  <si>
    <t>王慈惠</t>
  </si>
  <si>
    <t>楊惠玲</t>
  </si>
  <si>
    <t>王金泉</t>
  </si>
  <si>
    <t>8-95</t>
  </si>
  <si>
    <t>1092363501001</t>
  </si>
  <si>
    <t>1201終愛『密』碼桌遊活動</t>
  </si>
  <si>
    <t>黃慧菁</t>
  </si>
  <si>
    <t>蔡惠雅</t>
  </si>
  <si>
    <t>10-32</t>
  </si>
  <si>
    <t>1092363501005</t>
  </si>
  <si>
    <t>課程與產業譜出「字」的圓舞曲</t>
  </si>
  <si>
    <t>張稚鑫</t>
  </si>
  <si>
    <t>10-44</t>
  </si>
  <si>
    <t>1092363501004</t>
  </si>
  <si>
    <t>不為人知的在地故事： 館校合作與校本課程再進化</t>
  </si>
  <si>
    <t>陳如意</t>
  </si>
  <si>
    <t>10-5</t>
  </si>
  <si>
    <t>市立重慶國中</t>
  </si>
  <si>
    <t>1092363507002</t>
  </si>
  <si>
    <t>喜閱重慶 幸福有品</t>
  </si>
  <si>
    <t>柯靜如</t>
  </si>
  <si>
    <t>10-50</t>
  </si>
  <si>
    <t>1092363507001</t>
  </si>
  <si>
    <t>金牌大挑戰～重慶正在創造歷史之孩子你太棒了</t>
  </si>
  <si>
    <t>陳慈貞</t>
  </si>
  <si>
    <t>8-33</t>
  </si>
  <si>
    <t>市立桃源國中</t>
  </si>
  <si>
    <t>1092423504003</t>
  </si>
  <si>
    <t>達文西密碼的意外驚喜</t>
  </si>
  <si>
    <t>柯榮裕</t>
  </si>
  <si>
    <t>黃寒瑞</t>
  </si>
  <si>
    <t>林一伊</t>
  </si>
  <si>
    <t>8-52</t>
  </si>
  <si>
    <t>1092423504004</t>
  </si>
  <si>
    <t>素養導向的法律有效教學</t>
  </si>
  <si>
    <t>吳幸昭</t>
  </si>
  <si>
    <t>陳妙慧</t>
  </si>
  <si>
    <t>林千惠</t>
  </si>
  <si>
    <t>8-77</t>
  </si>
  <si>
    <t>1092423504002</t>
  </si>
  <si>
    <t>928專屬為您～桃源良飲</t>
  </si>
  <si>
    <t>蕭雅文</t>
  </si>
  <si>
    <t>10-53</t>
  </si>
  <si>
    <t>1092423504001</t>
  </si>
  <si>
    <t>桃源人行走忠義之路</t>
  </si>
  <si>
    <t>行政</t>
  </si>
  <si>
    <t>洪偉盛</t>
  </si>
  <si>
    <t>凃宛伶</t>
  </si>
  <si>
    <t>鄒優楊</t>
  </si>
  <si>
    <t>魏廷州</t>
  </si>
  <si>
    <t>蔡溪圳</t>
  </si>
  <si>
    <t>劉麒峯</t>
  </si>
  <si>
    <t>3-4</t>
  </si>
  <si>
    <t>市立敦化國中</t>
  </si>
  <si>
    <t>1092313505006</t>
  </si>
  <si>
    <t>解讀轉化，評量舊翻新</t>
  </si>
  <si>
    <t>溫春琳</t>
  </si>
  <si>
    <t>陳逸駿</t>
  </si>
  <si>
    <t>7-1</t>
  </si>
  <si>
    <t>1092313505003</t>
  </si>
  <si>
    <t>方案教學運用於國文創新教學之行動研究</t>
  </si>
  <si>
    <t>徐嘉琦</t>
  </si>
  <si>
    <t>8-79</t>
  </si>
  <si>
    <t>1092313505004</t>
  </si>
  <si>
    <t>見藝思千，佈可(Book)思藝-教室佈置教思做</t>
  </si>
  <si>
    <t>劉明昇</t>
  </si>
  <si>
    <t>賴華偉</t>
  </si>
  <si>
    <t>孫詩雅</t>
  </si>
  <si>
    <t>富于庭</t>
  </si>
  <si>
    <t>徐婕珉</t>
  </si>
  <si>
    <t>8-80</t>
  </si>
  <si>
    <t>1092313505005</t>
  </si>
  <si>
    <t>你很特別，偶更特別</t>
  </si>
  <si>
    <t>江之潔</t>
  </si>
  <si>
    <t>余思涵</t>
  </si>
  <si>
    <t>10-13</t>
  </si>
  <si>
    <t>Be a Water Saver, See a Better Future---以多媒體輔助自主學習的環境素養課程</t>
  </si>
  <si>
    <t>柯依婷</t>
  </si>
  <si>
    <t>10-28</t>
  </si>
  <si>
    <t>1092313505007</t>
  </si>
  <si>
    <t>我的拒絕秘笈—跨域共備落實PILOT課程</t>
  </si>
  <si>
    <t>魏振原</t>
  </si>
  <si>
    <t>吳心怡</t>
  </si>
  <si>
    <t>張臻萍</t>
  </si>
  <si>
    <t>李美玲</t>
  </si>
  <si>
    <t>10-54</t>
  </si>
  <si>
    <t>1092313505008</t>
  </si>
  <si>
    <t>以生活科技問題解決模式進行專題探究-自製體溫偵測裝置</t>
  </si>
  <si>
    <t>任建安</t>
  </si>
  <si>
    <t>2-1</t>
  </si>
  <si>
    <t>市立景興國中</t>
  </si>
  <si>
    <t>1092383507002</t>
  </si>
  <si>
    <t>「關於社區，我們記憶了什麼？」十二年國教校定課程之實踐與評鑑</t>
  </si>
  <si>
    <t>李鳳華</t>
  </si>
  <si>
    <t xml:space="preserve"> 蔡佩穎</t>
  </si>
  <si>
    <t xml:space="preserve"> 陳怡文</t>
  </si>
  <si>
    <t>許卓塵</t>
  </si>
  <si>
    <t>袁筱梅</t>
  </si>
  <si>
    <t>朱筱菁</t>
  </si>
  <si>
    <t>8-62</t>
  </si>
  <si>
    <t>1092383507001</t>
  </si>
  <si>
    <t>Show me who you are!--彈性課程「口語表達力」社團課程設計</t>
  </si>
  <si>
    <t>孫美文</t>
  </si>
  <si>
    <t>黃瓊誼</t>
  </si>
  <si>
    <t>徐翠蓮</t>
  </si>
  <si>
    <t>8-106</t>
  </si>
  <si>
    <t>市立陽明高中附設國中</t>
  </si>
  <si>
    <t>1092413301a001</t>
  </si>
  <si>
    <t>STEAM的程式實作- 以Micro:bit音樂擴音盒設計課程為例</t>
  </si>
  <si>
    <t>陳政川</t>
  </si>
  <si>
    <t>蕭家秝</t>
  </si>
  <si>
    <t>8-3</t>
  </si>
  <si>
    <t>市立新興國中</t>
  </si>
  <si>
    <t>1092343505002</t>
  </si>
  <si>
    <t>父是山—〈麥帥為子祈禱文〉創新教學活動設計</t>
  </si>
  <si>
    <t>王秀月</t>
  </si>
  <si>
    <t>顏秀蓮</t>
  </si>
  <si>
    <t>林秀華</t>
  </si>
  <si>
    <t>8-85</t>
  </si>
  <si>
    <t>1092343505003</t>
  </si>
  <si>
    <t>智慧創客/ &lt;我口袋裡的美術館&gt;</t>
  </si>
  <si>
    <t>鍾明維</t>
  </si>
  <si>
    <t>6-2</t>
  </si>
  <si>
    <t>市立萬華國中</t>
  </si>
  <si>
    <t>1092373501001</t>
  </si>
  <si>
    <t>Have a Happy Day動輔小團體</t>
  </si>
  <si>
    <t>林怡妤</t>
  </si>
  <si>
    <t>8-37</t>
  </si>
  <si>
    <t>1092373501002</t>
  </si>
  <si>
    <t>大地之腎-探討淡水河溼地之特性</t>
  </si>
  <si>
    <t>許麗雲</t>
  </si>
  <si>
    <t>7-8</t>
  </si>
  <si>
    <t>市立誠正國中</t>
  </si>
  <si>
    <t>1092393501002</t>
  </si>
  <si>
    <t>物聯網融入科學實驗之研究</t>
  </si>
  <si>
    <t>江仲文</t>
  </si>
  <si>
    <t>8-41</t>
  </si>
  <si>
    <t>1092393501001</t>
  </si>
  <si>
    <t>科學哇沙米-書籍會互咬拔不開</t>
  </si>
  <si>
    <t>丁健仁</t>
  </si>
  <si>
    <t>賴信宏</t>
  </si>
  <si>
    <t>10-7</t>
  </si>
  <si>
    <t>1092393501004</t>
  </si>
  <si>
    <t>讀報？毒報？新聞媒體及網路言論的閱讀與省思</t>
  </si>
  <si>
    <t>黃舒怡</t>
  </si>
  <si>
    <t>10-33</t>
  </si>
  <si>
    <t>1092393501003</t>
  </si>
  <si>
    <t>雙語行不行：沉浸式課程的美麗與哀愁</t>
  </si>
  <si>
    <t>余婉鈺</t>
  </si>
  <si>
    <t>張懿茹</t>
  </si>
  <si>
    <t>李瀚霆</t>
  </si>
  <si>
    <t>張婷婷</t>
  </si>
  <si>
    <t>10-34</t>
  </si>
  <si>
    <t>1092393501005</t>
  </si>
  <si>
    <t>法治與人權教育的跨領域教學嘗試－誠正國中國文科「張釋之執法」教學活動分享</t>
  </si>
  <si>
    <t>鄧秀齡</t>
  </si>
  <si>
    <t>曾雅卿</t>
  </si>
  <si>
    <t>張建群</t>
  </si>
  <si>
    <t>耿翊峰</t>
  </si>
  <si>
    <t>10-35</t>
  </si>
  <si>
    <t>1092393501006</t>
  </si>
  <si>
    <t>「捌零寺的鳥居慶典」-從活動中凝聚班級向心力</t>
  </si>
  <si>
    <t>黃宇莊</t>
  </si>
  <si>
    <t>8-39</t>
  </si>
  <si>
    <t>市立實踐國中</t>
  </si>
  <si>
    <t>1092383502002</t>
  </si>
  <si>
    <t>防疫新生活</t>
  </si>
  <si>
    <t>蔡帛娟</t>
  </si>
  <si>
    <t>8-40</t>
  </si>
  <si>
    <t>1092383502003</t>
  </si>
  <si>
    <t>食在永續</t>
  </si>
  <si>
    <t>10-40</t>
  </si>
  <si>
    <t>1092383502001</t>
  </si>
  <si>
    <t>點亮情緒智慧，前進幸福人生~社會情緒智能觀察紀錄試辦計畫成果分享</t>
  </si>
  <si>
    <t>蔡嘉容</t>
  </si>
  <si>
    <t>陳品瑜</t>
  </si>
  <si>
    <t>李承亮</t>
  </si>
  <si>
    <t>李麗蓉</t>
  </si>
  <si>
    <t>趙健雯</t>
  </si>
  <si>
    <t>張君怡</t>
  </si>
  <si>
    <t>8-54</t>
  </si>
  <si>
    <t>市立榴公國中</t>
  </si>
  <si>
    <t>1092323504003</t>
  </si>
  <si>
    <t>生活科技教學之應用-視圖教學</t>
  </si>
  <si>
    <t>顏子明</t>
  </si>
  <si>
    <t>8-55</t>
  </si>
  <si>
    <t>1092323504004</t>
  </si>
  <si>
    <t>同舟共濟</t>
  </si>
  <si>
    <t>陳俊安</t>
  </si>
  <si>
    <t>吳天祥</t>
  </si>
  <si>
    <t>陳啟仲</t>
  </si>
  <si>
    <t>謝育錚</t>
  </si>
  <si>
    <t>黃士哲</t>
  </si>
  <si>
    <t>周佳靜</t>
  </si>
  <si>
    <t>8-91</t>
  </si>
  <si>
    <t>1092323504002</t>
  </si>
  <si>
    <t>決戰「疫」世界</t>
  </si>
  <si>
    <t>王君豪</t>
  </si>
  <si>
    <t>10-4</t>
  </si>
  <si>
    <t>市立螢橋國中</t>
  </si>
  <si>
    <t>1092353501002</t>
  </si>
  <si>
    <t>價值蓮城</t>
  </si>
  <si>
    <t>劉品君</t>
  </si>
  <si>
    <t>許羿節</t>
  </si>
  <si>
    <t>黃馨平</t>
  </si>
  <si>
    <t>黃韻儒</t>
  </si>
  <si>
    <t>10-55</t>
  </si>
  <si>
    <t>1092353501001</t>
  </si>
  <si>
    <t>能源轉換與陶瓷材料</t>
  </si>
  <si>
    <t>陳立庭</t>
  </si>
  <si>
    <t>8-5</t>
  </si>
  <si>
    <t>市立龍山國中</t>
  </si>
  <si>
    <t>1092373505001</t>
  </si>
  <si>
    <t>字裡乾坤</t>
  </si>
  <si>
    <t>吳安清</t>
  </si>
  <si>
    <t>陳筱茜</t>
  </si>
  <si>
    <t>吳雪琴</t>
  </si>
  <si>
    <t>陳沛羽</t>
  </si>
  <si>
    <t>8-18</t>
  </si>
  <si>
    <t>1092373505004</t>
  </si>
  <si>
    <t>Story Time: Coco 悅讀亡靈節</t>
  </si>
  <si>
    <t>呂芊穎</t>
  </si>
  <si>
    <t>8-60</t>
  </si>
  <si>
    <t>1092373505003</t>
  </si>
  <si>
    <t>龍山人的感恩撩師卡麥拉</t>
  </si>
  <si>
    <t>陳乙慧</t>
  </si>
  <si>
    <t>陳昭吟</t>
  </si>
  <si>
    <t>黃永箴</t>
  </si>
  <si>
    <t>9-1</t>
  </si>
  <si>
    <t>1092373505002</t>
  </si>
  <si>
    <t>神話桌遊</t>
  </si>
  <si>
    <t>5-4</t>
  </si>
  <si>
    <t>市立龍門國中</t>
  </si>
  <si>
    <t>1092333508002</t>
  </si>
  <si>
    <t>龍の孩子─ 社會智能觀察記錄在個案輔導歷程分享</t>
  </si>
  <si>
    <t>洪彩鳳</t>
  </si>
  <si>
    <t>徐叡楨</t>
  </si>
  <si>
    <t>施萬彬</t>
  </si>
  <si>
    <t>胡國貞</t>
  </si>
  <si>
    <t>陶祥瑜</t>
  </si>
  <si>
    <t>8-73</t>
  </si>
  <si>
    <t>1092333508001</t>
  </si>
  <si>
    <t>學習特訓班2.0-學習動機與教學成效提升之創新教學設計</t>
  </si>
  <si>
    <t>王玉珍</t>
  </si>
  <si>
    <t>趙宥晴</t>
  </si>
  <si>
    <t>陳令家</t>
  </si>
  <si>
    <t>1-3</t>
  </si>
  <si>
    <t>市立雙園國中</t>
  </si>
  <si>
    <t>1092373503003</t>
  </si>
  <si>
    <t>Hold住教學─大數據分析讓學習UP UP</t>
  </si>
  <si>
    <t>陳姵霖</t>
  </si>
  <si>
    <t>章譽鐘</t>
  </si>
  <si>
    <t>吳雅清</t>
  </si>
  <si>
    <t>張吉全</t>
  </si>
  <si>
    <t>鄭勇智</t>
  </si>
  <si>
    <t>7-7</t>
  </si>
  <si>
    <t>1092373503001</t>
  </si>
  <si>
    <t>「“定”位健康地圖，“向”菸檳說不」以遊戲方式介入菸檳防制教育之成效</t>
  </si>
  <si>
    <t>蕭耀煜</t>
  </si>
  <si>
    <t>鄭瓊音</t>
  </si>
  <si>
    <t>黃招華</t>
  </si>
  <si>
    <t>程子窈</t>
  </si>
  <si>
    <t>林柔孚</t>
  </si>
  <si>
    <t>9-5</t>
  </si>
  <si>
    <t>1092373503004</t>
  </si>
  <si>
    <t>製作我的元素積木！</t>
  </si>
  <si>
    <t>鍾淑萍</t>
  </si>
  <si>
    <t>林  杰</t>
  </si>
  <si>
    <t>呂學人</t>
  </si>
  <si>
    <t>丁美華</t>
  </si>
  <si>
    <t>10-52</t>
  </si>
  <si>
    <t>1092373503002</t>
  </si>
  <si>
    <t>藝漾雙園─創生校園與社區美感心｢驚豔｣</t>
  </si>
  <si>
    <t>潘櫻英</t>
  </si>
  <si>
    <t>王瑋銘</t>
  </si>
  <si>
    <t>許晴茹</t>
  </si>
  <si>
    <t>8-53</t>
  </si>
  <si>
    <t>市立關渡國中</t>
  </si>
  <si>
    <t>1092423506001</t>
  </si>
  <si>
    <t>校本彈性課程-干豆文史世界通</t>
  </si>
  <si>
    <t>楊孝偉</t>
  </si>
  <si>
    <t>張子璐</t>
  </si>
  <si>
    <t>李昀儒</t>
  </si>
  <si>
    <t>葉乃菁</t>
  </si>
  <si>
    <t>8-8</t>
  </si>
  <si>
    <t>市立麗山國中</t>
  </si>
  <si>
    <t>1092403502001</t>
  </si>
  <si>
    <t>運用象徵說故事手法進行寫作教學</t>
  </si>
  <si>
    <t>張祐熏</t>
  </si>
  <si>
    <t>張葳箴</t>
  </si>
  <si>
    <t>吳婯菲</t>
  </si>
  <si>
    <t>8-20</t>
  </si>
  <si>
    <t>1092403502002</t>
  </si>
  <si>
    <t>親海愛海知海—台灣海洋保護教育融入英語教學之實施</t>
  </si>
  <si>
    <t>戴珮丞</t>
  </si>
  <si>
    <t>丁婉茹</t>
  </si>
  <si>
    <t>8-104</t>
  </si>
  <si>
    <t>1092403502003</t>
  </si>
  <si>
    <t>三星歸位魯班鎖加減法製作</t>
  </si>
  <si>
    <t>胡進興</t>
  </si>
  <si>
    <t>吳美瑩</t>
  </si>
  <si>
    <t>8-47</t>
  </si>
  <si>
    <t>市立蘭州國中</t>
  </si>
  <si>
    <t>1092363506001</t>
  </si>
  <si>
    <t>與保生大帝有約</t>
  </si>
  <si>
    <t>林郁均</t>
  </si>
  <si>
    <t>陳裕貞</t>
  </si>
  <si>
    <t>曾晉邦</t>
  </si>
  <si>
    <t>7-4</t>
  </si>
  <si>
    <t>市立蘭雅國中</t>
  </si>
  <si>
    <t>1092413502005</t>
  </si>
  <si>
    <t>差不多？傳不傳？──國中生的語文判別能力對媒體識讀與訊息信任度之探究</t>
  </si>
  <si>
    <t>何沛儒</t>
  </si>
  <si>
    <t>許綉玉</t>
  </si>
  <si>
    <t>郭青鵬</t>
  </si>
  <si>
    <t>林靖捷</t>
  </si>
  <si>
    <t>8-31</t>
  </si>
  <si>
    <t>1092413502003</t>
  </si>
  <si>
    <t>比例的日常</t>
  </si>
  <si>
    <t>李昕儀</t>
  </si>
  <si>
    <t>洪繪雅</t>
  </si>
  <si>
    <t>郭妙霓</t>
  </si>
  <si>
    <t>傅姵樺</t>
  </si>
  <si>
    <t>李柏儀</t>
  </si>
  <si>
    <t>8-50</t>
  </si>
  <si>
    <t>1092413502001</t>
  </si>
  <si>
    <t>品德在校園，法治種福田</t>
  </si>
  <si>
    <t>王世任</t>
  </si>
  <si>
    <t>蔡沛蓁</t>
  </si>
  <si>
    <t>8-51</t>
  </si>
  <si>
    <t>1092413502004</t>
  </si>
  <si>
    <t>人權大步走，蘭雅再進擊</t>
  </si>
  <si>
    <t>張容綵</t>
  </si>
  <si>
    <t>陳曉瑩</t>
  </si>
  <si>
    <t>陳秋萍</t>
  </si>
  <si>
    <t>張晞筠</t>
  </si>
  <si>
    <t>周筱芸</t>
  </si>
  <si>
    <t>李伊婷</t>
  </si>
  <si>
    <t>8-99</t>
  </si>
  <si>
    <t>1092413502007</t>
  </si>
  <si>
    <t>運動玩遊戲-卡巴迪</t>
  </si>
  <si>
    <t>劉正利</t>
  </si>
  <si>
    <t>顏明哲</t>
  </si>
  <si>
    <t>吳桂治</t>
  </si>
  <si>
    <t>林鼎淵</t>
  </si>
  <si>
    <t>徐安國</t>
  </si>
  <si>
    <t>林郁汶</t>
  </si>
  <si>
    <t>9-10</t>
  </si>
  <si>
    <t>1092413502002</t>
  </si>
  <si>
    <t>「用腦學英文」-以腦科學實證研究為基礎的教學方法與學習策略融入國中資源班英語教材編擬</t>
  </si>
  <si>
    <t>許琇惠</t>
  </si>
  <si>
    <t>吳旻娟</t>
  </si>
  <si>
    <t>陳姿穎</t>
  </si>
  <si>
    <t>10-22</t>
  </si>
  <si>
    <t>1092413502006</t>
  </si>
  <si>
    <t>誰最來電~認識電解質</t>
  </si>
  <si>
    <t>陳政儀</t>
  </si>
  <si>
    <t>林秉儀</t>
  </si>
  <si>
    <t>周婉姍</t>
  </si>
  <si>
    <t>李政緯</t>
  </si>
  <si>
    <t>10-39</t>
  </si>
  <si>
    <t>1092413502008</t>
  </si>
  <si>
    <t>自主學習-服務心動力</t>
  </si>
  <si>
    <t>吳宜娟</t>
  </si>
  <si>
    <t>8-81</t>
  </si>
  <si>
    <t>私立立人國中(小)</t>
  </si>
  <si>
    <t>1092331502001</t>
  </si>
  <si>
    <t>在臺灣美術裡看見真善美愛</t>
  </si>
  <si>
    <t>盧思宇</t>
  </si>
  <si>
    <t>3-1</t>
  </si>
  <si>
    <t>私立再興中學附設國中</t>
  </si>
  <si>
    <t>1092381304002</t>
  </si>
  <si>
    <t xml:space="preserve">文學「知味」 </t>
  </si>
  <si>
    <t>張鈺民</t>
  </si>
  <si>
    <t>劉學燕</t>
  </si>
  <si>
    <t>潘逸晟</t>
  </si>
  <si>
    <t>賴美玲</t>
  </si>
  <si>
    <t>8-29</t>
  </si>
  <si>
    <t>1092381304a003</t>
  </si>
  <si>
    <t>校園尋寶Let’s Go!</t>
  </si>
  <si>
    <t>呂佳儒</t>
  </si>
  <si>
    <t>黃星翰</t>
  </si>
  <si>
    <t>王新閔</t>
  </si>
  <si>
    <t>8-38</t>
  </si>
  <si>
    <t>1092381304a001</t>
  </si>
  <si>
    <t>預習影片在教學上的輔助探討</t>
  </si>
  <si>
    <t>林詣翔</t>
  </si>
  <si>
    <t>10-17</t>
  </si>
  <si>
    <t>1092381304a002</t>
  </si>
  <si>
    <t>當偶戲創作遇到英文~~ 一場跨域整合的教學盛宴</t>
  </si>
  <si>
    <t>盧秋杏</t>
  </si>
  <si>
    <t>8-30</t>
  </si>
  <si>
    <t>私立靜心國中</t>
  </si>
  <si>
    <t>1092381501005</t>
  </si>
  <si>
    <t>動靜皆宜--行動載具融入函數圖形參數式教學</t>
  </si>
  <si>
    <t>呂正基</t>
  </si>
  <si>
    <t>8-48</t>
  </si>
  <si>
    <t>1092381501003</t>
  </si>
  <si>
    <t>生活中的人權議題:以法律知識融入教學為例之創新教案設計</t>
  </si>
  <si>
    <t>戴辛伊</t>
  </si>
  <si>
    <t>蔡嘉華</t>
  </si>
  <si>
    <t>曹奕翔</t>
  </si>
  <si>
    <t>8-74</t>
  </si>
  <si>
    <t>1092381501001</t>
  </si>
  <si>
    <t>能力靜心─任務大挑戰</t>
  </si>
  <si>
    <t>邱惠珠</t>
  </si>
  <si>
    <t>徐于婷</t>
  </si>
  <si>
    <t>王嵩皓</t>
  </si>
  <si>
    <t>莊子賢</t>
  </si>
  <si>
    <t>莊佩倩</t>
  </si>
  <si>
    <t>8-97</t>
  </si>
  <si>
    <t>1092381501004</t>
  </si>
  <si>
    <t>同舟共技</t>
  </si>
  <si>
    <t>陳珛宣</t>
  </si>
  <si>
    <t>呂焌豪</t>
  </si>
  <si>
    <t>林易賢</t>
  </si>
  <si>
    <t>曾玉堂</t>
  </si>
  <si>
    <t>市立百齡高中
國中部</t>
  </si>
  <si>
    <t>1092413302001</t>
  </si>
  <si>
    <t>運用阿德勒心理學的個案書寫</t>
  </si>
  <si>
    <t>王斐瑩</t>
  </si>
  <si>
    <t>1092413302002</t>
  </si>
  <si>
    <t>與數的距離</t>
  </si>
  <si>
    <t>邱淑娟</t>
  </si>
  <si>
    <t>吳榮修</t>
  </si>
  <si>
    <t>吳奈曄</t>
  </si>
  <si>
    <t>王秀真</t>
  </si>
  <si>
    <t>吳於臻</t>
  </si>
  <si>
    <t>洪梅君</t>
  </si>
  <si>
    <t>市立大同高中
國中部</t>
  </si>
  <si>
    <t>1092343302003</t>
  </si>
  <si>
    <t>打開星星王子心靈的魔法寶盒：多個案輔導-與省思</t>
  </si>
  <si>
    <t>莊淑昀</t>
  </si>
  <si>
    <t>蔡婉琦</t>
  </si>
  <si>
    <t>官百寬</t>
  </si>
  <si>
    <t>王怡婷</t>
  </si>
  <si>
    <t>1092343302001</t>
  </si>
  <si>
    <t>聞曲訴盡胸中壘，行文書滿懷底情——將流行歌曲化用入文</t>
  </si>
  <si>
    <t>黃淑恩</t>
  </si>
  <si>
    <t>1092343302002</t>
  </si>
  <si>
    <t>畫中有話，英文一字多義說書人</t>
  </si>
  <si>
    <t>陳儀潔</t>
  </si>
  <si>
    <t>臺北市第21屆中小學及幼兒園教育專業創新及行動研究徵件高中組各校得獎作品清冊 (依獎項排序)</t>
  </si>
  <si>
    <t>10-63</t>
  </si>
  <si>
    <t>市立中山女中</t>
  </si>
  <si>
    <t>1092343301001</t>
  </si>
  <si>
    <t>模擬公投-下修18歲</t>
  </si>
  <si>
    <t>郭鳳晴</t>
  </si>
  <si>
    <t>7-11</t>
  </si>
  <si>
    <t>市立北一女中</t>
  </si>
  <si>
    <t>1092353303001</t>
  </si>
  <si>
    <t>由行政領導系統性建立課程發展模式：以「108課綱-探究與實作」為例</t>
  </si>
  <si>
    <t>詹莉芬</t>
  </si>
  <si>
    <t>蔡愉玲</t>
  </si>
  <si>
    <t>杜欣怡</t>
  </si>
  <si>
    <t>郭碧娟</t>
  </si>
  <si>
    <t>黃文慧</t>
  </si>
  <si>
    <t>10-72</t>
  </si>
  <si>
    <t>1092353303002</t>
  </si>
  <si>
    <t>富有新課綱精神的跨領域教學- 耳朵散步，歌詠我城</t>
  </si>
  <si>
    <t>張萬苓</t>
  </si>
  <si>
    <t>10-66</t>
  </si>
  <si>
    <t>市立明倫高中</t>
  </si>
  <si>
    <t>1092363301001</t>
  </si>
  <si>
    <t>「明倫茄子與Greenhill Hornets的相遇」 國際教育主題融入素養導向設計的跨國文化交流之探討-以107學年度明倫高中與美國青山學校之互訪計畫為例</t>
  </si>
  <si>
    <t>陳建州</t>
  </si>
  <si>
    <t>郭嘉惠</t>
  </si>
  <si>
    <t>1-4</t>
  </si>
  <si>
    <t>市立南湖高中</t>
  </si>
  <si>
    <t>1092403303001</t>
  </si>
  <si>
    <t>看「數據」怎麼說？學測成績與各項測驗的關聯性分析</t>
  </si>
  <si>
    <t>林靜怡</t>
  </si>
  <si>
    <t>3-6</t>
  </si>
  <si>
    <t>1092403303002</t>
  </si>
  <si>
    <t>一切景語皆是情語：感性國寫段考命題歷程及省思</t>
  </si>
  <si>
    <t>阮惠莉</t>
  </si>
  <si>
    <t>黃健綸</t>
  </si>
  <si>
    <t>8-109</t>
  </si>
  <si>
    <t>1092403303003</t>
  </si>
  <si>
    <t>戲．說－古典小說教學遊戲設計</t>
  </si>
  <si>
    <t>楊士朋</t>
  </si>
  <si>
    <t>8-110</t>
  </si>
  <si>
    <t>1092403303005</t>
  </si>
  <si>
    <t>「情景交融」主題教學：〈醉翁亭記〉、〈晚遊六橋待月記〉的「詮釋」與「生活理解」</t>
  </si>
  <si>
    <t>陳姿含</t>
  </si>
  <si>
    <t>8-111</t>
  </si>
  <si>
    <t>1092403303006</t>
  </si>
  <si>
    <t>青春超有感──戲劇與文學相愛日常</t>
  </si>
  <si>
    <t>徐文娟</t>
  </si>
  <si>
    <t>8-115</t>
  </si>
  <si>
    <t>1092403303007</t>
  </si>
  <si>
    <t>用探究教學策略搭建學習鷹架－－議題討論課程的經驗分享</t>
  </si>
  <si>
    <t>8-118</t>
  </si>
  <si>
    <t>1092403303004</t>
  </si>
  <si>
    <t>We Are STEAMaker－班服文創自己來</t>
  </si>
  <si>
    <t>賴宛瑜</t>
  </si>
  <si>
    <t>9-12</t>
  </si>
  <si>
    <t>1092403303008</t>
  </si>
  <si>
    <t>「孔子點點名」－《論語》數位遊戲的開發與嘗試</t>
  </si>
  <si>
    <t>9-13</t>
  </si>
  <si>
    <t>1092403303009</t>
  </si>
  <si>
    <t>水管光譜儀</t>
  </si>
  <si>
    <t>吳昌任</t>
  </si>
  <si>
    <t>林詩怡</t>
  </si>
  <si>
    <t>10-57</t>
  </si>
  <si>
    <t>1092403303014</t>
  </si>
  <si>
    <t>教育實習只能一對一？團隊實習輔導的新嘗試</t>
  </si>
  <si>
    <t>黃曉惠</t>
  </si>
  <si>
    <t>林淑娟</t>
  </si>
  <si>
    <t>10-58</t>
  </si>
  <si>
    <t>1092403303016</t>
  </si>
  <si>
    <t>國文老師的日常：科內共備的實踐歷程</t>
  </si>
  <si>
    <t>陳姵君</t>
  </si>
  <si>
    <t>陳雅雯</t>
  </si>
  <si>
    <t>10-60</t>
  </si>
  <si>
    <t>1092403303012</t>
  </si>
  <si>
    <t>「美思桌遊」課程的發展與實踐</t>
  </si>
  <si>
    <t>陳韻如</t>
  </si>
  <si>
    <t>王莉萍</t>
  </si>
  <si>
    <t>10-67</t>
  </si>
  <si>
    <t>1092403303010</t>
  </si>
  <si>
    <t>科幻．科技．科技思辨－高中科幻課程的設計與嘗試</t>
  </si>
  <si>
    <t>簡嘉慧</t>
  </si>
  <si>
    <t>陳姿蓁</t>
  </si>
  <si>
    <t>10-68</t>
  </si>
  <si>
    <t>1092403303015</t>
  </si>
  <si>
    <t>文學之於思辨：文學的世界觀</t>
  </si>
  <si>
    <t>10-69</t>
  </si>
  <si>
    <t>1092403303017</t>
  </si>
  <si>
    <t>跨域思辨課程的深化：從「學術觀點」到「議題討論」的實踐</t>
  </si>
  <si>
    <t>10-74</t>
  </si>
  <si>
    <t>1092403303011</t>
  </si>
  <si>
    <t>新媒體新視界－－全景360　南湖任你行</t>
  </si>
  <si>
    <t>10-76</t>
  </si>
  <si>
    <t>1092403303013</t>
  </si>
  <si>
    <t>點燈祈福—行政實務經驗分享</t>
  </si>
  <si>
    <t>李宜娟</t>
  </si>
  <si>
    <t>王慈鴻</t>
  </si>
  <si>
    <t>10-77</t>
  </si>
  <si>
    <t>1092403303018</t>
  </si>
  <si>
    <t>與大地友好的服務學習活動－－一個結合環境教育的服務學習規劃</t>
  </si>
  <si>
    <t>程得瑋</t>
  </si>
  <si>
    <t>8-116</t>
  </si>
  <si>
    <t>市立復興高中</t>
  </si>
  <si>
    <t>1092423301001</t>
  </si>
  <si>
    <t>北投‧家族新世代─藝術才能班跨領域創新課程</t>
  </si>
  <si>
    <t>黃心華</t>
  </si>
  <si>
    <t>蔡郁君</t>
  </si>
  <si>
    <t>王琪羿</t>
  </si>
  <si>
    <t>吳有情</t>
  </si>
  <si>
    <t>10-75</t>
  </si>
  <si>
    <t>1092423301002</t>
  </si>
  <si>
    <t>世界趴趴GO‧一起FUN音樂─ 帶領音樂資優班學生遨遊東北亞與東南亞音樂</t>
  </si>
  <si>
    <t>何信苡</t>
  </si>
  <si>
    <t xml:space="preserve">簡君儒 </t>
  </si>
  <si>
    <t>2-4</t>
  </si>
  <si>
    <t>市立景美女中</t>
  </si>
  <si>
    <t>1092383301002</t>
  </si>
  <si>
    <t>景美女中校本課程—怦然心動的筆記魔法</t>
  </si>
  <si>
    <t>江選毅</t>
  </si>
  <si>
    <t>陳瑩璇</t>
  </si>
  <si>
    <t>7-9</t>
  </si>
  <si>
    <t>1092383301003</t>
  </si>
  <si>
    <t>Wonder works wonders in English class! - 以英文小說促進學生進行廣泛閱讀</t>
  </si>
  <si>
    <t>張瓅今</t>
  </si>
  <si>
    <t>7-10</t>
  </si>
  <si>
    <t>1092383301004</t>
  </si>
  <si>
    <t>結合兩種PBL教學策略的探究與實作課程</t>
  </si>
  <si>
    <t>彭如婉</t>
  </si>
  <si>
    <t>10-64</t>
  </si>
  <si>
    <t>1092383301001</t>
  </si>
  <si>
    <t>衣起樂活</t>
  </si>
  <si>
    <t>10-70</t>
  </si>
  <si>
    <t>市立陽明高中</t>
  </si>
  <si>
    <t>1092413301001</t>
  </si>
  <si>
    <t>跨領域素養導向課程-「邏輯學入門」培養高中生邏輯思考與思辨能力</t>
  </si>
  <si>
    <t>施芳斳</t>
  </si>
  <si>
    <t>謝東霖</t>
  </si>
  <si>
    <t>8-113</t>
  </si>
  <si>
    <t>市立萬芳高中</t>
  </si>
  <si>
    <t>1092383302001</t>
  </si>
  <si>
    <t>「積」動玩歷史-翻閱臺北城</t>
  </si>
  <si>
    <t>黃小萍</t>
  </si>
  <si>
    <t>8-114</t>
  </si>
  <si>
    <t>私立再興中學</t>
  </si>
  <si>
    <t>由《台捷防疫聯合聲明》看見布拉格之春</t>
  </si>
  <si>
    <t>周浩元</t>
  </si>
  <si>
    <t>周蓮卿</t>
  </si>
  <si>
    <t>黃碧珍</t>
  </si>
  <si>
    <t>李璧如</t>
  </si>
  <si>
    <t>10-73</t>
  </si>
  <si>
    <t>1092381304004</t>
  </si>
  <si>
    <t>「疫」起來唱歌</t>
  </si>
  <si>
    <t>8-130</t>
  </si>
  <si>
    <t>私立復興實驗高中</t>
  </si>
  <si>
    <t>1092331304002</t>
  </si>
  <si>
    <t>新聞寫手「報」你知—Fuhsing News—利用播報英語新聞訓練學生寫作，培養批判性思考和互相合作的能力之行動研究</t>
  </si>
  <si>
    <t>陳志昂</t>
  </si>
  <si>
    <t>杜宛儒</t>
  </si>
  <si>
    <t>10-71</t>
  </si>
  <si>
    <t>1092331304001</t>
  </si>
  <si>
    <t>山思而行－論學生登山體驗課程融入生命教育教學對其學習態度之影響</t>
  </si>
  <si>
    <t>江沛潔</t>
  </si>
  <si>
    <t>楊雯茜</t>
  </si>
  <si>
    <t>顏瑞儀</t>
  </si>
  <si>
    <t>詹育錡</t>
  </si>
  <si>
    <t>8-117</t>
  </si>
  <si>
    <t>私立達人女中</t>
  </si>
  <si>
    <t>1092401303004</t>
  </si>
  <si>
    <t>與名畫相遇學習邂逅</t>
  </si>
  <si>
    <t>蔣曉儀</t>
  </si>
  <si>
    <t>10-56</t>
  </si>
  <si>
    <t>1092401303002</t>
  </si>
  <si>
    <t>旅行文學走讀趣</t>
  </si>
  <si>
    <t>唐玉珍</t>
  </si>
  <si>
    <t>10-59</t>
  </si>
  <si>
    <t>1092401303003</t>
  </si>
  <si>
    <t>When Muses Meet Musicals ---以音樂劇激發英文學習潛能</t>
  </si>
  <si>
    <t>莊庭慈</t>
  </si>
  <si>
    <t>張淳焠</t>
  </si>
  <si>
    <t>10-65</t>
  </si>
  <si>
    <t>1092401303001</t>
  </si>
  <si>
    <t>打造一把學習的扶梯—多元評量於公民與社會科學生學習機會之應用</t>
  </si>
  <si>
    <t>陳詩婕</t>
  </si>
  <si>
    <t>10-62</t>
  </si>
  <si>
    <t>私立靜心高中</t>
  </si>
  <si>
    <t>1092381501002</t>
  </si>
  <si>
    <t>iPad上手，教學趴趴走—板書老手的E化之路</t>
  </si>
  <si>
    <t>陳紀先</t>
  </si>
  <si>
    <t>臺北市第21屆中小學及幼兒園教育專業創新及行動研究徵件高職組各校得獎作品清冊 (依獎項排序)</t>
  </si>
  <si>
    <t>4-1</t>
  </si>
  <si>
    <t>市立士林高商</t>
  </si>
  <si>
    <t>1092413401002</t>
  </si>
  <si>
    <t>培育產業人才說帖</t>
  </si>
  <si>
    <t>培育國際活動專案企劃人才－探討外語×商管之跨域合作的模式</t>
  </si>
  <si>
    <t>張碧暖</t>
  </si>
  <si>
    <t>陳惠貞</t>
  </si>
  <si>
    <t>7-12</t>
  </si>
  <si>
    <t>1092413401007</t>
  </si>
  <si>
    <t>使用差異化教學改善高職學生英語學習之行動研究</t>
  </si>
  <si>
    <t>黃美芳</t>
  </si>
  <si>
    <t>曾淑惠</t>
  </si>
  <si>
    <t>8-125</t>
  </si>
  <si>
    <t>1092413401001</t>
  </si>
  <si>
    <t>給予舞台 人人都是亮點－探討外語&amp;商管夥伴合作模式</t>
  </si>
  <si>
    <t>8-126</t>
  </si>
  <si>
    <t>1092413401006</t>
  </si>
  <si>
    <t>運用APP軟體─Plickers融入經濟課程學習之探究</t>
  </si>
  <si>
    <t>翁英傑</t>
  </si>
  <si>
    <t>莊士賢</t>
  </si>
  <si>
    <t>8-128</t>
  </si>
  <si>
    <t>1092413401004</t>
  </si>
  <si>
    <t>「積」少「畫」「談」---創意溝通力</t>
  </si>
  <si>
    <t>劉敏慧</t>
  </si>
  <si>
    <t>林佩儀</t>
  </si>
  <si>
    <t>10-81</t>
  </si>
  <si>
    <t>1092413401003</t>
  </si>
  <si>
    <t>【專題實作】教學觀點分享─師生課堂共構童繪本的多元視界</t>
  </si>
  <si>
    <t>李曉菁</t>
  </si>
  <si>
    <t>黃鴻盛</t>
  </si>
  <si>
    <t>10-82</t>
  </si>
  <si>
    <t>1092413401005</t>
  </si>
  <si>
    <t>「單」字教學實「行」之「道」</t>
  </si>
  <si>
    <t>陳婉寧</t>
  </si>
  <si>
    <t>張美鈴</t>
  </si>
  <si>
    <t>1-7</t>
  </si>
  <si>
    <t>市立木柵高工</t>
  </si>
  <si>
    <t xml:space="preserve">1092383401006 </t>
  </si>
  <si>
    <t>不同入學管道與學生學習成效之研究–以木柵高工為例</t>
  </si>
  <si>
    <t>賴宛靖</t>
  </si>
  <si>
    <t>2-6</t>
  </si>
  <si>
    <t>1092383401008</t>
  </si>
  <si>
    <t>證據為本的課程評鑑 - 以餐飲服務科課程：餐飲服務概論為例</t>
  </si>
  <si>
    <t>羅駿升</t>
  </si>
  <si>
    <t>吳槐芬</t>
  </si>
  <si>
    <t>陳美保</t>
  </si>
  <si>
    <t>7-13</t>
  </si>
  <si>
    <t>1092383401005</t>
  </si>
  <si>
    <t>技術型高中學生學習專注力研究–素養導向教學取徑</t>
  </si>
  <si>
    <t>黃惠晴</t>
  </si>
  <si>
    <t>7-19</t>
  </si>
  <si>
    <t>1092383401004</t>
  </si>
  <si>
    <t>提升電機科學生學習電工機械專注力之行動研究教學觀察取向</t>
  </si>
  <si>
    <t>王惠平</t>
  </si>
  <si>
    <t>蕭雅云</t>
  </si>
  <si>
    <t>9-15</t>
  </si>
  <si>
    <t>1092383401007</t>
  </si>
  <si>
    <t>陀飛輪教具–擒縱機構</t>
  </si>
  <si>
    <t>黃俊榮</t>
  </si>
  <si>
    <t>蔡純芳</t>
  </si>
  <si>
    <t>10-84</t>
  </si>
  <si>
    <t>1092383401001</t>
  </si>
  <si>
    <t>高職一年級學生在數學與基本電學的學習適應及關聯性探討</t>
  </si>
  <si>
    <t>鄭百恩</t>
  </si>
  <si>
    <t>黃可穎</t>
  </si>
  <si>
    <t>10-85</t>
  </si>
  <si>
    <t>1092383401002</t>
  </si>
  <si>
    <t>技能競賽選手養成之路-教師甘苦談</t>
  </si>
  <si>
    <t>蔡正雄</t>
  </si>
  <si>
    <t>陳飛祥</t>
  </si>
  <si>
    <t>張冠彥</t>
  </si>
  <si>
    <t>許文堂</t>
  </si>
  <si>
    <t>陳彥豪</t>
  </si>
  <si>
    <t>10-87</t>
  </si>
  <si>
    <t>1092383401003</t>
  </si>
  <si>
    <t>實際行動護家園–淨溪、環保、愛地球</t>
  </si>
  <si>
    <t>李自瑞</t>
  </si>
  <si>
    <t>蔡麟傑</t>
  </si>
  <si>
    <t>3-7</t>
  </si>
  <si>
    <t>市立松山家商</t>
  </si>
  <si>
    <t xml:space="preserve"> 1092323401007</t>
  </si>
  <si>
    <t>素養命題相見歡</t>
  </si>
  <si>
    <t>楊曉靜</t>
  </si>
  <si>
    <t>廖姿涵</t>
  </si>
  <si>
    <t>4-2</t>
  </si>
  <si>
    <t>1092323401011</t>
  </si>
  <si>
    <t>與陸海空共舞──國際貿易運輸倉儲物流產業人才培育說帖──以松山家商國貿科為例</t>
  </si>
  <si>
    <t>詹婉禎</t>
  </si>
  <si>
    <t>陳玉玫</t>
  </si>
  <si>
    <t>8-119</t>
  </si>
  <si>
    <t>1092323401008</t>
  </si>
  <si>
    <t>校園密室逃脫與教學設計</t>
  </si>
  <si>
    <t>宋秀齡</t>
  </si>
  <si>
    <t>8-120</t>
  </si>
  <si>
    <t>1092323401004</t>
  </si>
  <si>
    <t>「源」來如此</t>
  </si>
  <si>
    <t>廖再春</t>
  </si>
  <si>
    <t>8-121</t>
  </si>
  <si>
    <t>1092323401010</t>
  </si>
  <si>
    <t>小資翻身大解密X松商微課程</t>
  </si>
  <si>
    <t>郭佩怡</t>
  </si>
  <si>
    <t>黃啟原</t>
  </si>
  <si>
    <t>8-124</t>
  </si>
  <si>
    <t>1092323401003</t>
  </si>
  <si>
    <t>當我們一起在彩虹世界中──性別平等議題融入商業概論課程</t>
  </si>
  <si>
    <t>楊淑杏</t>
  </si>
  <si>
    <t>陳姿燕</t>
  </si>
  <si>
    <t>8-127</t>
  </si>
  <si>
    <t>1092323401005</t>
  </si>
  <si>
    <t>化蛹成蝶──科技素養深化學生帶著走的能力</t>
  </si>
  <si>
    <t>尤雅智</t>
  </si>
  <si>
    <t>黃姸綾</t>
  </si>
  <si>
    <t>李建華</t>
  </si>
  <si>
    <t>吳淑女</t>
  </si>
  <si>
    <t>10-80</t>
  </si>
  <si>
    <t>1092323401006</t>
  </si>
  <si>
    <t>A Preliminary Study on the Impacts of Immersion in English on Learning全英教學與英語文學習成效之初探</t>
  </si>
  <si>
    <t>鄭瑞芝</t>
  </si>
  <si>
    <t>10-83</t>
  </si>
  <si>
    <t>1092323401001</t>
  </si>
  <si>
    <t>從晨讀出發談導師之班級經營經驗分享－以資處科為例</t>
  </si>
  <si>
    <t>黃重儒</t>
  </si>
  <si>
    <t>林幸惠</t>
  </si>
  <si>
    <t>藍志瑩</t>
  </si>
  <si>
    <t>程淑美</t>
  </si>
  <si>
    <t>柳景沅</t>
  </si>
  <si>
    <t>張瑞賓</t>
  </si>
  <si>
    <t>10-88</t>
  </si>
  <si>
    <t>1092323401009</t>
  </si>
  <si>
    <t>新課綱教師專業新思維──以陪伴永吉國中健體領域教師設計S2素養課程為例</t>
  </si>
  <si>
    <t>儲開雯</t>
  </si>
  <si>
    <t>10-89</t>
  </si>
  <si>
    <t>1092323401002</t>
  </si>
  <si>
    <t>與你同行──行為功能支持計畫對降低自閉症學生問題行為之介入成效</t>
  </si>
  <si>
    <t>李玉錦</t>
  </si>
  <si>
    <t>朱晏霆</t>
  </si>
  <si>
    <t>鄭方瑜</t>
  </si>
  <si>
    <t>李依儒</t>
  </si>
  <si>
    <t>王艾伶</t>
  </si>
  <si>
    <t>王懿德</t>
  </si>
  <si>
    <t>2-5</t>
  </si>
  <si>
    <t>市立南港高工</t>
  </si>
  <si>
    <t xml:space="preserve"> 1092393401002</t>
  </si>
  <si>
    <t>女力崛起</t>
  </si>
  <si>
    <t>朱娥嬌</t>
  </si>
  <si>
    <t>賴亞伶</t>
  </si>
  <si>
    <t>10-79</t>
  </si>
  <si>
    <t>1092393401001</t>
  </si>
  <si>
    <t>我們為什麼要學文言文？——從「經典閱讀」看「特色課程」的實施</t>
  </si>
  <si>
    <t>黃瀚儀</t>
  </si>
  <si>
    <t>10-90</t>
  </si>
  <si>
    <t>1092393401003</t>
  </si>
  <si>
    <t>融合你我他－特教相關特色活動辦理經驗分享</t>
  </si>
  <si>
    <t>吳雨蓁</t>
  </si>
  <si>
    <t>8-129</t>
  </si>
  <si>
    <t>市立啟聰學校</t>
  </si>
  <si>
    <t>1092363F01001</t>
  </si>
  <si>
    <t>聽障生之跨領域科學教育創新課程</t>
  </si>
  <si>
    <t>林佳穎</t>
  </si>
  <si>
    <t>張倩予</t>
  </si>
  <si>
    <t>1-5</t>
  </si>
  <si>
    <t>私立育達家商</t>
  </si>
  <si>
    <t>1092311401005</t>
  </si>
  <si>
    <t>RELATIONSHIPS AMONG LEARNERS’ LEARNING STYLES, LEARNING STRATEGIES, LEARNER AUTONOMY, AND ENGLISH ACADEMIC ACHIEVEMENT OF VOCATIONAL HIGH SCHOOL STUDENTS IN TAIWAN</t>
  </si>
  <si>
    <t>周語婷</t>
  </si>
  <si>
    <t>1-6</t>
  </si>
  <si>
    <t>1092311401003</t>
  </si>
  <si>
    <t>高一新生數學科減C行動成效分析與檢討</t>
  </si>
  <si>
    <t>鄭列庭</t>
  </si>
  <si>
    <t>楊秀葵</t>
  </si>
  <si>
    <t>單莉莉</t>
  </si>
  <si>
    <t>林永豐</t>
  </si>
  <si>
    <t>7-14</t>
  </si>
  <si>
    <t>1092311401010</t>
  </si>
  <si>
    <t>探討美軍心理作戰運用於我國全民國防教育之研究</t>
  </si>
  <si>
    <t>黃柏維</t>
  </si>
  <si>
    <t>7-15</t>
  </si>
  <si>
    <t>1092311401011</t>
  </si>
  <si>
    <t>霸凌行為之心理分析</t>
  </si>
  <si>
    <t>林柏芬</t>
  </si>
  <si>
    <t>7-16</t>
  </si>
  <si>
    <t>1092311401006</t>
  </si>
  <si>
    <t>全國高級中等學校家事類科技藝競賽初探</t>
  </si>
  <si>
    <t>許琪英</t>
  </si>
  <si>
    <t>7-20</t>
  </si>
  <si>
    <t>1092311401002</t>
  </si>
  <si>
    <t>技術型高中導師心理資本與師生關係之研究</t>
  </si>
  <si>
    <t>陳志遠</t>
  </si>
  <si>
    <t>8-122</t>
  </si>
  <si>
    <t>1092311401007</t>
  </si>
  <si>
    <t>會計與資訊的邂逅-認識常用會計項目</t>
  </si>
  <si>
    <t>蕭琇月</t>
  </si>
  <si>
    <t>張家銘</t>
  </si>
  <si>
    <t>莊美惠</t>
  </si>
  <si>
    <t>8-123</t>
  </si>
  <si>
    <t>1092311401012</t>
  </si>
  <si>
    <t>療育食栽</t>
  </si>
  <si>
    <t>巫㺰瑤</t>
  </si>
  <si>
    <t>魏任鴻</t>
  </si>
  <si>
    <t>10-78</t>
  </si>
  <si>
    <t>1092311401009</t>
  </si>
  <si>
    <t>書架上的現代詩創作</t>
  </si>
  <si>
    <t>蔡惠美</t>
  </si>
  <si>
    <t>陳依婷</t>
  </si>
  <si>
    <t>10-86</t>
  </si>
  <si>
    <t>1092311401008</t>
  </si>
  <si>
    <t>學生在校中餐檢定考照成效與實際運作之經驗分享—以育達高職三三輪調班為例</t>
  </si>
  <si>
    <t>何珮瑤</t>
  </si>
  <si>
    <t>鐘尤君</t>
  </si>
  <si>
    <t>謝方霏</t>
  </si>
  <si>
    <t>吳雅琪</t>
  </si>
  <si>
    <t>10-91</t>
  </si>
  <si>
    <t>1092311401004</t>
  </si>
  <si>
    <t>雲端點餐系統</t>
  </si>
  <si>
    <t>周俊雄</t>
  </si>
  <si>
    <t>9-14</t>
  </si>
  <si>
    <t>私立開平餐飲</t>
  </si>
  <si>
    <t>1092331404001</t>
  </si>
  <si>
    <t>「今天？了沒」生涯探索桌遊</t>
  </si>
  <si>
    <t>馬嶔</t>
  </si>
  <si>
    <t>吳緯中</t>
  </si>
  <si>
    <t>7-17</t>
  </si>
  <si>
    <t>私立稻江高商</t>
  </si>
  <si>
    <t>1092361401001</t>
  </si>
  <si>
    <t>技術型高中時尚造型科學生自我效能與職業選擇關係之研究</t>
  </si>
  <si>
    <t>廖卉米</t>
  </si>
  <si>
    <t>林淑珍</t>
  </si>
  <si>
    <t>7-18</t>
  </si>
  <si>
    <t>1092361401004</t>
  </si>
  <si>
    <t>家事類科技藝競賽指導教師領導行為與學生學習成效之研究-以美顏職種為例</t>
  </si>
  <si>
    <t>沈雅如</t>
  </si>
  <si>
    <t>7-21</t>
  </si>
  <si>
    <t>1092361401005</t>
  </si>
  <si>
    <t>大專校院大學社會責任與社會創新之研究</t>
  </si>
  <si>
    <t>王婉婷</t>
  </si>
  <si>
    <t>7-22</t>
  </si>
  <si>
    <t>1092361401003</t>
  </si>
  <si>
    <t>技術型高中水電技術科實作課程學生學習動機與學習成效之研究</t>
  </si>
  <si>
    <t>陳永炎</t>
  </si>
  <si>
    <t>臺北市第21屆中小學及幼兒園教育專業創新及行動研究徵件
國中組學校團體成績</t>
  </si>
  <si>
    <t>學校積分</t>
  </si>
  <si>
    <t>排名</t>
  </si>
  <si>
    <t>臺北市第21屆中小學及幼兒園教育專業創新及行動研究徵件
高中組學校團體成績</t>
  </si>
  <si>
    <t>私立復興高中</t>
  </si>
  <si>
    <t>臺北市第21屆中小學及幼兒園教育專業創新及行動研究徵件
高職組學校團體成績</t>
  </si>
  <si>
    <t>私立育達商職</t>
  </si>
  <si>
    <t>分數計算公式（含2種計算標準，分A、B欄位說明）如下：</t>
  </si>
  <si>
    <t>每校（園）團體獎總分 = A + B</t>
  </si>
  <si>
    <t>A：以下合計分數*0.6</t>
  </si>
  <si>
    <t>B：以下合計分數*0.4</t>
  </si>
  <si>
    <t>特優作品</t>
  </si>
  <si>
    <t>每件7分</t>
  </si>
  <si>
    <t>每件1分</t>
  </si>
  <si>
    <t>優選作品</t>
  </si>
  <si>
    <t>每件5分</t>
  </si>
  <si>
    <t>佳作作品</t>
  </si>
  <si>
    <t>每件3分</t>
  </si>
  <si>
    <t>初審入選作品</t>
  </si>
  <si>
    <t>每件0分</t>
  </si>
  <si>
    <t>臺北市第21屆中小學及幼兒園教育專業創新及行動研究徵件【決審待討論作品一覽表】</t>
  </si>
  <si>
    <t>學層</t>
  </si>
  <si>
    <t>群組</t>
  </si>
  <si>
    <t>初審</t>
  </si>
  <si>
    <t>複審</t>
  </si>
  <si>
    <t>評分結果</t>
  </si>
  <si>
    <t>平均</t>
  </si>
  <si>
    <t>評分</t>
  </si>
  <si>
    <t>初審委員</t>
  </si>
  <si>
    <t>複審委員</t>
  </si>
  <si>
    <t>高中</t>
  </si>
  <si>
    <t>田振榮教授：特優</t>
  </si>
  <si>
    <t>曾淑惠教授：優選</t>
  </si>
  <si>
    <t>特優─優選</t>
  </si>
  <si>
    <t>國中</t>
  </si>
  <si>
    <t>吳明清教授：特優</t>
  </si>
  <si>
    <t>潘麗珠教授：優選</t>
  </si>
  <si>
    <t>8-108</t>
  </si>
  <si>
    <t>市立大同高中</t>
  </si>
  <si>
    <t>吳明清教授：優選</t>
  </si>
  <si>
    <t>潘麗珠教授：特優</t>
  </si>
  <si>
    <t>鄭崇趁教授：特優</t>
  </si>
  <si>
    <t>洪仁進教授：優選</t>
  </si>
  <si>
    <t>林如萍教授：優選</t>
  </si>
  <si>
    <t>劉美慧教授：特優</t>
  </si>
  <si>
    <t>陳木金教授：特優</t>
  </si>
  <si>
    <t>丁一顧教授：優選</t>
  </si>
  <si>
    <t>潘麗珠教授：佳作</t>
  </si>
  <si>
    <t>特優─佳作</t>
  </si>
  <si>
    <t>楊瑞明教授：不入選</t>
  </si>
  <si>
    <t>謝豐瑞教授：特優</t>
  </si>
  <si>
    <t>特優─不入選</t>
  </si>
  <si>
    <t>王保進教授：特優</t>
  </si>
  <si>
    <t>陳榮政教授：優選</t>
  </si>
  <si>
    <t>王保進教授：優選</t>
  </si>
  <si>
    <t>陳榮政教授：特優</t>
  </si>
  <si>
    <t>田振榮教授：優選</t>
  </si>
  <si>
    <t>曾淑惠教授：佳作</t>
  </si>
  <si>
    <t>優選─佳作</t>
  </si>
  <si>
    <t>5-5</t>
  </si>
  <si>
    <t>5-6</t>
  </si>
  <si>
    <t>市立百齡高中</t>
  </si>
  <si>
    <t>高職</t>
  </si>
  <si>
    <t>田振榮教授：佳作</t>
  </si>
  <si>
    <t>吳明清教授：佳作</t>
  </si>
  <si>
    <t>李大偉教授：優選</t>
  </si>
  <si>
    <t>宋修德教授：佳作</t>
  </si>
  <si>
    <t>鄭崇趁教授：優選</t>
  </si>
  <si>
    <t>洪仁進教授：佳作</t>
  </si>
  <si>
    <t>鄭崇趁教授：佳作</t>
  </si>
  <si>
    <t>陳木金教授：優選</t>
  </si>
  <si>
    <t>丁一顧教授：佳作</t>
  </si>
  <si>
    <t>劉美慧教授：佳作</t>
  </si>
  <si>
    <t>楊瑞明教授：優選</t>
  </si>
  <si>
    <t>謝豐瑞教授：入選</t>
  </si>
  <si>
    <t>優選─入選</t>
  </si>
  <si>
    <t>陳榮政教授：入選</t>
  </si>
  <si>
    <t>劉美慧教授：優選</t>
  </si>
  <si>
    <t>林如萍教授：佳作</t>
  </si>
  <si>
    <t>邱永福教授：佳作</t>
  </si>
  <si>
    <t>陳瓊花教授：優選</t>
  </si>
  <si>
    <t>宋修德教授：優選</t>
  </si>
  <si>
    <t>李大偉教授：佳作</t>
  </si>
  <si>
    <t>丁一顧教授：入選</t>
  </si>
  <si>
    <t>陳木金教授：佳作</t>
  </si>
  <si>
    <t>佳作─入選</t>
  </si>
  <si>
    <t>楊瑞明教授：佳作</t>
  </si>
  <si>
    <t>潘麗珠教授：入選</t>
  </si>
  <si>
    <t>高松景教授：入選</t>
  </si>
  <si>
    <t>郭鐘隆教授：佳作</t>
  </si>
  <si>
    <t>洪仁進教授：入選</t>
  </si>
  <si>
    <t>陳瓊花教授：佳作</t>
  </si>
  <si>
    <t>丘永福教授：入選</t>
  </si>
  <si>
    <t>王保進教授：入選</t>
  </si>
  <si>
    <t>陳榮政教授：佳作</t>
  </si>
  <si>
    <t>王保進教授：佳作</t>
  </si>
  <si>
    <t>王保進教授：不入選</t>
  </si>
  <si>
    <t>佳作─不入選</t>
  </si>
  <si>
    <t>入選─不入選</t>
  </si>
  <si>
    <t>吳明清教授：不入選</t>
  </si>
  <si>
    <t>高松景教授：不入選</t>
  </si>
  <si>
    <t>郭鐘隆教授：入選</t>
  </si>
  <si>
    <t>宋修德教授：入選</t>
  </si>
  <si>
    <t>李大偉教授：不入選</t>
  </si>
  <si>
    <t>洪仁進教授：不入選</t>
  </si>
  <si>
    <t>鄭崇趁教授：入選</t>
  </si>
  <si>
    <t>劉美慧教授：不入選</t>
  </si>
  <si>
    <t>林如萍教授：入選</t>
  </si>
  <si>
    <t>臺北市第21屆中小學及幼兒園教育專業創新及行動研究徵件【複審待討論作品共75件-評語】</t>
  </si>
  <si>
    <t>委員評語</t>
  </si>
  <si>
    <t>本主題為課程評鑑，因此，建議課程評鑑應包括課程規劃、課程設計、課程實施、成效檢核等，且評鑑工具應多元，以達三角檢核之效。</t>
  </si>
  <si>
    <t>1.本主題課程實踐與評鑑規劃佳。
2.實施過程與課程設計佳。
3.領域與學科教學設計結合度佳。
4.規劃行動觀察實踐省思模式佳。</t>
  </si>
  <si>
    <t>本文是一篇很成功的個案教學，教師也很投入，可投教師教學優良及教學典範，但行動研究領域，卻缺少理論探討及結論歸納。是屬於教學成就的分享。</t>
  </si>
  <si>
    <t>1.成長與茁壯段落中，建議於描述完各單元的活動紀錄後能有一段小結，綜整個案成長與茁壯的情形
2.段落的安排宜更有結構性，例如P8「那年在資優班的日子」放在「參、鼓勵參加比賽」段落內，較為奇特
3.詳細記錄輔導雙重殊異學生的歷程，教師的努力值得嘉許</t>
  </si>
  <si>
    <t>原先的研究設計很好，理論基礎也有，但方案實施雖有良好構想，運作過程較為鬆散，個案分析有四位，殊異性很大，收集資料分散，難以歸納，致成效難以彰顯，結論難以形成。</t>
  </si>
  <si>
    <t>1.每項大標題後面的冒號建議刪除，例如「一、源起：」修正為「一、源起」，其餘標題均同
2.建議交代各項檢核量表的內容、用途及其使用歷程
3.成效說明內容難以論證係由小團體輔導活動產生的效益，較為可惜</t>
  </si>
  <si>
    <t>教師有高度教學熱誠，個案關懷的個案研究時間很長，研究設計也很完整，研究過程資料歸納較難收斂，結構性不足，研究成果在關懷部分難以彰顯，後續追蹤值得努力</t>
  </si>
  <si>
    <t>1.P1「一、研究動機與背景」下分(一)家庭狀況與(二)問題行為概述兩段，內容既無動機有無背景，建議調整標題名稱或改寫內容以使兩者相符
P2研究目的與問題的敘寫內容無法與P17-18個案研究的結果與P19的省思內容相連結較為可惜, 建議重新敘寫研究目的</t>
  </si>
  <si>
    <t>進行一學期之研究，發現問題及成果豐碩，突破英語教學困境有重要成就值得進一步推廣。未來推動，文本內容、長度、難度是關鍵，一學期就研究而言是可行，但學習行為的穩定度須更長時間。本研究值得肯定。</t>
  </si>
  <si>
    <t>1.研究結論宜回應研究目的分點論述，避免研究之後未能提出研究目的客觀性結論
2.研究結果與討論之內容論述偏少，尤其研究目的中有涉及學生的議題，研究方法中更提到教師的觀察，因此缺乏質化資訊之提供至為可惜，若能善用排版技巧縮減空白篇幅，以增補研究結果與討論內容則更佳
3.既為行動研究且列研究目的，建議於文末應提出研究建議為佳
4.文內圖表應有標號及標題，請補正資料；參考文獻第一筆未符合參考文獻規定格式，請補期刊頁碼</t>
  </si>
  <si>
    <t>研究時間為2013至2014，是否太久以前的事?108之後的新課綱實施分組教學，本研究是否有參考價值?在結論及建議中也可加以著墨。</t>
  </si>
  <si>
    <t>1.本文發現發音是高職學生英語學習的重要關鍵。2.差異化的分組、差異化的教學教案與差異化的教學原則，在學生的學習回饋與成績表現是進步的、可行的、必要的、有效的。</t>
  </si>
  <si>
    <t>本研究之研究成果令人感興趣，但本研究對素養導向之定義不清，素養導向之三面九項內容的教學設計，不夠精細，可加強，但研究過程尚能按部就班，如素養導向的定義及分類、觀察更精細，將是一篇很好論文。</t>
  </si>
  <si>
    <t>1.本研究未涉及素養導向教學設計，刪除論文題目中的副標題，整體論文有不錯的品質
2.質化資料的處理建議依一般學術論文質化資料分析編碼的方式處理為佳</t>
  </si>
  <si>
    <t>1. 創新性與適切性可再強化。
2.被霸凌者的分析，宜再參考更多文獻，妥再審酌。</t>
  </si>
  <si>
    <t>非行動研究之類，未進行發現問題、解決問題之重要歷程。偏向文獻探討之作品。然而研究作品提出多個面向，具有參考價值。</t>
  </si>
  <si>
    <t>對於枯燥的文字教學,本件以跨域多元的創新教學設計,引導學生了解漢字的意義與來源,所提示之相關原理,架構及教學活動流程,均具參考分享價值。</t>
  </si>
  <si>
    <t>想方設法以多元遊戲方式，帶領學生進入中文字的發展與學習，具推廣性與分享價值。</t>
  </si>
  <si>
    <t>本件作者雖用心良苦,但內容之豐富性仍嫌不足,也無完整的教學設計架構。</t>
  </si>
  <si>
    <t>教學設計架構雖不完整，但能夠設想應用聯絡簿，用心仍可肯定。</t>
  </si>
  <si>
    <t>本件採實驗組與對照組的設計,嘗試融入科技教學,雖具初步效果,但仍未明確。如欲採實驗設計, 須有較嚴謹的變項控制,效果才會明確。</t>
  </si>
  <si>
    <t>標題應是「學習輔助」。</t>
  </si>
  <si>
    <t>作文難教也難學,本件嘗試用故事解構與仿作,引導學生寫作,也是一種創新教學。</t>
  </si>
  <si>
    <t>標題不通！</t>
  </si>
  <si>
    <r>
      <t>本件應用國文課之延伸,提供團體動力相關活動,以培養學生團體意識和合作能力,雖有創意,但似未能彰顯國文教學的旨趣</t>
    </r>
    <r>
      <rPr>
        <sz val="12"/>
        <color rgb="FF000000"/>
        <rFont val="微軟正黑體"/>
        <family val="2"/>
        <charset val="136"/>
      </rPr>
      <t>。</t>
    </r>
  </si>
  <si>
    <t>標題中的單、雙引號觀念有誤。更像是綜合活動、生活領域！</t>
  </si>
  <si>
    <t>以實際生活中的例子引導學生了解機率的概念，且用樹狀圖可以將抽象的概念具體化，有利於學生的學習。</t>
  </si>
  <si>
    <t>1. 在單元目標部分，仍使用9年一貫之能力指標，建議參考108課綱之核心素養及學習表現。
2.實用性高，但教學活動設計創新性較低，過去已有許多類似的教學方法。
3. 缺學生學習成效的說明，教師反思部分亦較薄弱。</t>
  </si>
  <si>
    <t>1. 利用5E探究教學法將抽象的酸鹼中和的概念建構成酸鹼中和的知識。
2. 設有具體的學習目標及教學大綱，易於推廣。</t>
  </si>
  <si>
    <t xml:space="preserve">1. 以5E脈絡學習模式規劃教學活動，惟部分實驗教學過程與5E脈絡學習有落差，特別是在解釋及精緻化2個步驟，仍偏向學生分組實驗及報告之形式進行教學。
2. 學生學習成效分析，以前後測學生答對題數進行比較較不適宜。
3. 如能強化學生學習時之探索性及小組合作互動，則更符合所設想之教學理念。
</t>
  </si>
  <si>
    <t>1. 該教案結合生物與歷史，透過四階段的遊戲活動讓學生認識達爾文及其提出的演化論。</t>
  </si>
  <si>
    <t>1. 構想可能來自達爾文遊戲動漫，整體教學活動設計生動有趣。
2. 以1節課進行4個主題活動，時間略不足。如能有較充裕的課程時間，並由學生配合角色扮演，則更能引發學生學習動機。
3. 跨域進行教學活動，各領域所對應之學習內容及學習表現宜更彰顯。</t>
  </si>
  <si>
    <t>課程設計主要參考彭博國際教育活動,  並以糧食為主題,所進行的地理科教學, 看到老師的用心,期將來能擴大此課程設計成為跨領域統整性主題式探究課程</t>
  </si>
  <si>
    <t>1.作者的企圖心宏大，透過食物鏈進行校本課程的發展。
2透過.國際教育進行社會關懷，概念很好。
3.嘗試融入PBL組成學習內容，構想良好，但如何發展過程，並深化教學內容，可再思考設計。
4.學習表現引用太多。</t>
  </si>
  <si>
    <t>配合歷史課,帶領學生去探究保安宮,採分站闖關活動(結合資訊科技),看見老師的用心, 以及學生的好奇探究.將來可結合校內相關學科,延伸為學校彈性學習課程</t>
  </si>
  <si>
    <t>1.可以認識鄉土文化，且在地廟宇可以做為教學延伸活動，喚起學生對鄉土文化的關懷。
2.使用平板做為導覽工具，達到資訊融入教學。
3.從歷史跨國文領域，具有跨域教學概念。</t>
  </si>
  <si>
    <t>缺乏課程設計理念的說明, 無法清楚理解課程設計老師的教學構想, 期將來客增加課程設計的論述</t>
  </si>
  <si>
    <t>格式老舊傳統、未有創新元素，僅讓學生觀賞影片和討論，寫學習單，PPT不夠精美。但有設計學習單、檢核自評、觀察後會談紀錄表，可見用心。</t>
  </si>
  <si>
    <t>立體視圖</t>
  </si>
  <si>
    <t>1.此一教學案例分享性強，推廣度高，考供他校參酌沿用。2.切合當前教育政，規劃用心，並有執行成效。3.課程實施方面，敘寫內容較為簡略，宜參酌教案設計，再做補述。4.教學剪影的呈現，幾為圖片或圖形，應佐以文字敘寫，較為完備。5.實施過程宜再結構化與詳實化，且應與活動成果、反思與建議扣連起來，以符合理則一致的規範。</t>
  </si>
  <si>
    <t>製作帆船比賽</t>
  </si>
  <si>
    <t>1.此一教學案例分享性強，推廣度高，考供他校參酌沿用。2.教師之間與教學之間能緊密合作，皆以學生為主軸，由點、線、面到體的整全推動，教育專業素養厚實，師生參與度高，成效顯著。3.有效連結相關主題，既能增進學生學習之興趣，也能提升教師教學之成效，別緻有成，且富創意。4.競賽流程共計四節，應有明確的時間配置，方能看出教學活動的動態性或節奏性。5.檢討與建議應有對應性的連結外，建議若能以列點敘明的方式呈現，較為妥切。</t>
  </si>
  <si>
    <t>英語表藝協同教學</t>
  </si>
  <si>
    <t>1.此一教學案例分享性強，推廣度高，考供他校參酌沿用。2.教師之間與教學之間能緊密合作，皆以學生為主軸，由點、線、面到體的整全推動，教育專業素養厚實，師生參與度高，成效顯著。3.學生回饋方面，不論在問卷量化，或是在質性意見，敘寫內容較為簡略，宜再做補述。4.單元教學活動設計方面，時間的規畫不宜採太大單位，如以10,20,40為計，宜作小單位調整，較能看出細部的教學(學習)活動，較為妥當</t>
  </si>
  <si>
    <t>艋舺映像、微旅行</t>
  </si>
  <si>
    <t>1.此一教學案例分享性強，推廣度高，考供他校參酌沿用。2.教師之間與教學之間能緊密合作，皆以學生為主軸，由點、線、面到體的整全推動，教育專業素養
厚實，師生參與度高，成效顯著。3.對於研究主題的文獻探討或資料蒐集，豐富且深刻，相當用心。4.有效連結相關主題，既能增進學生學習之興趣，也能提升教師教學之成效，別緻有成，且富創意。5.單元教學活動設計方面，時間的規畫不宜採太大單位，如以10,20,30為計，宜作小單位調整，較能看出細部的教學(學習)活動，較為妥當。6.目錄中的「陸、教學省思與建議」與內文中的「陸、省思」不符外，請做一確認及修正。</t>
  </si>
  <si>
    <t>撩師金句影片製作</t>
  </si>
  <si>
    <t>1.此一教學案例分享性強，推廣度高，考供他校參酌沿用。2.教師之間與教學之間能緊密合作，皆以學生為主軸，由點、線、面到體的整全推動，教育專業素養厚實，師生參與度高，成效顯著。3.有效連結相關主題，既能增進學生學習之興趣，也能提升教師教學之成效，別緻有成，且富創意。4.單元教學活動設計方面，時間的規畫不宜採太大單位，如以10,20,30為計，宜作小單位調整，較能看出細部的教學(學習)活動，較為妥當。5.學生成果與教學資源方面，多以表件及圖示呈現，建議應有文字敘述或綜和討論，進行進一步分析，據此
提出改善或方案，作為規劃或推動後續活動之參考。</t>
  </si>
  <si>
    <t>防疫行動劇</t>
  </si>
  <si>
    <t>1.此一教學案例分享性強，推廣度高，考供他校參酌沿用。2.教師之間與教學之間能緊密合作，皆以學生為主軸，由點、線、面到體的整全推動，教育專業素養厚實，師生參與度高，成效顯著。3.切合當前教育政，規劃用心，並有執行成效。4.單元教學活動設計方面，時間的規畫不宜採太大單位，如以10,35為計，宜作小單位調整，較能看出細部的教學(學習)活動，較為妥當。5.省思與建議方面，宜分開敘寫，相互對應，較為妥當外，建議增加「結論」，則更為周備。</t>
  </si>
  <si>
    <t>1.以學生為中心發展課程,以提升學習成效;2.教學設計及實施歷程敘寫完整,且能針對教學歷程進行反思與修正建議</t>
  </si>
  <si>
    <t>設計桌遊，讓學生體會學習風格的差異，融入閱讀素養教學，並引導學生擬定讀書計畫，回應新課綱以學生為中心以及自主學習的精神。教案內容詳細，以文字及圖片呈現教學歷程，教學反思觀點多元深入。</t>
  </si>
  <si>
    <t>1.將國中生活科技課程加廣及延伸，以一個開關控制並聯的3個電子組件，製作成晚會可以拿在手上搖擺的電流急急棒。
2.教學活動歷程記載詳實，特別是在備註欄提醒實作時應注意的安全事項，有助於本教案推廣至其他學校教師參考。
3.附錄之教學評量，已朝向素養導向命題發展，然在情境說明部分可以更深入，在延伸思考題目方面，可以朝問題解決方向發展。
4.在教學反思部分，較多討論電子元件的組裝及功效，建議在教學後反饋至課程規劃、教學方法及學習評量如何提升。</t>
  </si>
  <si>
    <t>1.活動設計延伸小學科技領域的學習，將之加深加廣，並將學習內容、製作的作品與生活結合(露營活動燈光表演)，提高學生的興趣。
2.教學方法也以引導式進行，讓學生主動思考，並以小組合作讓學生討論、溝通、互助完成作品。最後並有作品發表，強化表達能力及互相觀摩。
3.教學反思偏重在技術面，對教學成效及學生回饋方面宜有探討。</t>
  </si>
  <si>
    <t>1. 魯班鎖製作經常被運用在國中階段生活科技科目木材加工課程，本作品強調用尺寸加法進行材料計算，以減少加工時造成的尺寸誤差。
2. 如何運用加法計算材料尺寸，作品中宜詳細說明，整體教學成果僅用圖片輔以簡單文字，教學歷程的呈現太簡略。
3. 學生運用加法計算材料製作魯班鎖的成果缺乏資料分析，整體教學活動設計的創新概念較不足，亦未呈現行動研究強調的反思與行動之內涵。</t>
  </si>
  <si>
    <t>1.該教學設計比較了用加法及減法二者在製作魯班鎖的優缺點。
2.但有些細節說明不足，如：加工方法創新部分?加法加工不同於減法加工具體的差異為何?學生學習成效為何?</t>
  </si>
  <si>
    <t>1. 魯班鎖製作經常被運用在國中階段生活科技科目木材加工課程，本作品描述5節課之魯班鎖製作教學歷程。
2. 教學活動過程以照片呈現，但教學活動設計說明較簡略，整體作品完成度待加強。
3. 學生學習成果未討論，以致無法對教學活動設計進行回饋。在教學反思方面，作品中亦未呈現。</t>
  </si>
  <si>
    <t>1.該教學設計就是一個魯班鎖的製作過程，從閱讀資料、觀看影片、實作練習到完成作品，其中並無特殊創意教學的部分。</t>
  </si>
  <si>
    <t>1 Micro:bit 是一種微型電腦開發板，本作品運用Micro:bit進行編曲，並由學生自行設計擴音盒，前5節課主要為資訊科技之程式設計，後3節課則為生活科技的實作加工。
2.學生學習後回饋，對Micro:bit程式設計課程仍有相當比例學生勾選尚可或不喜歡，然而，在教學省思部分並未討論，建議可訪談學生，了解學生學習的困難。整體課程前後學生回饋的喜歡程度差異不大，課程進行似未能提升學生學習興趣。
3.學生設計之擴音盒具創意，如何提升擴音效果，可以讓學生繼續深入探討。</t>
  </si>
  <si>
    <t>1.教學活動設計能結合資訊、科技及音樂的跨域學習，達到STEAM的學習理念。
2.教學過程中教師以提問引導學生思考。並透過小組合作、自評、互評，激發學生創意及批判思考。
3.教學結束後的反思有助於未來教學的改善。</t>
  </si>
  <si>
    <t>1. Scratch是圖形化程式設計軟體，可以規劃動畫、遊戲、音樂等，並且可以透過內建的網路上傳，是適合中小學生作為學習程式設計的入門軟體，許多學校運用Scratch軟體進行程式設計課程之教學。
2. 本作品係運用Scratch軟體設計賀卡音樂，並由家長接到賀卡後，對賀卡音樂給於滿意度的評分，以及給予質性的評語。
3. 部分回饋分析較不適合用折線圖，建議使用直方圖，或直接以統計表呈現即可。
4. 整體作品完整，但運用Scratch軟體創作音樂，在創新部分較不足。
5. 參考文獻宜檢視是否為APA格式。</t>
  </si>
  <si>
    <t>1.利用5E教學模式結合Scratch程式設計，培養學生運算邏輯的思維，也結合學生在音樂方面的體會創造個人及小組的音樂曲風。
2.教學活動中有跨域學習、有小組合作、有邏輯培養、有創意表現、有與家長的互動、有教學的省思。</t>
  </si>
  <si>
    <t>本件以完整的課程架構和創新的教學設計,將流行歌曲化用入文,已跳脫傳統語文教學窠臼。學生在學習過程中的互動表現之熱絡,尤其感人。</t>
  </si>
  <si>
    <t>副標題「將流行歌曲化用人文」不知何謂？但以流行歌曲作為國文教學之切入點，頗能引發廣泛共鳴，推廣性亦佳。</t>
  </si>
  <si>
    <t>本件係作者一系列的古典小說遊戲設計。作者採研究的態度與程序,每種遊戲均在實施後,進行自評與他評,並思改進之道。所設計的多項遊戲均可分享實做。</t>
  </si>
  <si>
    <t>以古典小說為文本融入遊戲概念應連結線上遊戲，具有新意且能吸引學生。教學目標與流程敘述十分清晰，分享性高。</t>
  </si>
  <si>
    <t>本件透過晴雨景交融的主題教學,試圖增進學生詮釋課文的能力,此種為克服學生學習困難而創新教學的專也熱忱與努力應可肯定。作品中豐富的學習單設計,可以分享應用。</t>
  </si>
  <si>
    <t>「情景交融」的文言文主題教學頗為難得，但學生表現的學習單只有打勾與畫線，雖呈現豐富卻欠缺分析，略為可惜。</t>
  </si>
  <si>
    <t>結合STEAM與Maker的概念設計學習活動，具生活的應用性。評量方式與學生學習成果的實質分析，宜更為具體與深入的說明。</t>
  </si>
  <si>
    <t>版畫學習結合STEAM和Maker的美感學習，並能應用於生活的實踐裡，立意甚佳，但整體活動過程較缺乏對STEAM策略的學習。</t>
  </si>
  <si>
    <t>1.此一教學案例分享性強，推廣度高，考供他校參酌沿用。2.切合生活情境，規劃用心，並有執行成效。3.只見教學活動，未見有課程設計與教學單元計畫，宜做補述。4.教學成果方面，只見學生回饋、心得及建議的蒐集和列出，未見進一步的分析，作為教師省思與建議的基礎。5.反思之後，應加上建議，較為妥切。6.實施過程宜再結構化與詳實化，且應與活動成果、反思與建議扣連起來，以符合理則一致的規範。</t>
  </si>
  <si>
    <t>資訊類會計遊戲</t>
  </si>
  <si>
    <t>1.此一教學案例分享性強，推廣度高，考供他校參酌沿用。2.切合生活情境，規劃用心，並有執行成效。3.教學活動設計方面，時間的規畫不宜採太大單位，如以15,20,30為計，宜作小單位調整，較能看出細部的教學(學習)活動，較為妥當。4.課程實施語課堂觀察方面，多以表件及圖示呈現，建議應有文字敘述或綜和討論，進行進一步分析，據此提出改善或方案，作為規劃或推動後續活動之參考。5.反思之後，應加上建議，較為妥切。6.實施過程宜再結構化與詳實化，且應與活動成果、省思與建議扣連起來，以符合理則一致的規範。7.建議加入「結論」，較為周全。</t>
  </si>
  <si>
    <t>食農教學新療育</t>
  </si>
  <si>
    <t>1.此一教學案例分享性強，推廣度高，考供他校參酌沿用。2.切合生活情境，規劃用心，並有執行成效。3.教學活動設計方面，建議應有課程設計與教學單元計畫，較為完整，宜做補述。4.學習成效分析方面，題目的設定與經濟學課程學習的關聯性，應做分析或評估，亦即原單元的教學活動或重點，應有明確的呈現，才能據此推估學生的學習成效。5.課後心得分享的敘寫，不宜僅以3位學生的心得或建議為參照，應增加學生人數，再做歸納分析，較為周全。</t>
  </si>
  <si>
    <t>APP軟件pickers經濟課程學習</t>
  </si>
  <si>
    <t>1.教具製作宜強調原創與精緻性；2.宜更具體呈現教具融入教材與教學過程。</t>
  </si>
  <si>
    <t>1.教材教具作品的原創性佳。                     2.教材教具作品的推廣性佳。
3..教材教具作品的實用性佳。
4.教材教具作品的經濟性佳。
5.教材教具作品的精緻性佳。</t>
  </si>
  <si>
    <t>1.宜更具體呈現教具融入教學之學習成果分析；</t>
  </si>
  <si>
    <t>宜更具體強調實施成效及省思</t>
  </si>
  <si>
    <t>宜將教具融入之課程與教學的單元具體呈現</t>
  </si>
  <si>
    <t>1.教材教具作品的原創性優。                     2.教材教具作品的推廣性特優。
3..教材教具作品的實用性特優。
4.教材教具作品的經濟性優。
5.教材教具作品的精緻性優。</t>
  </si>
  <si>
    <t>教具具實用、推廣與經濟性，並與課程教學作不錯之整合應用</t>
  </si>
  <si>
    <t>1.教材教具作品的原創性優。                     2.教材教具作品的推廣性優。
3..教材教具作品的實用性優。
4.教材教具作品的經濟性優。
5.教材教具作品的精緻性優。</t>
  </si>
  <si>
    <t>教具具實用與經濟性，並能與課程教學整合應用</t>
  </si>
  <si>
    <t>教具具實用性</t>
  </si>
  <si>
    <t>比較像是社團活動而非班級課堂教學出發，在可參考性上可能遇到嚴峻挑戰。內容計有大數據又有跨領域，然實際的評量規準卻不清楚。</t>
  </si>
  <si>
    <t>從觀念性和理論性的闡釋出發,規劃實施全校性完整性的閱讀教育活動,其執行歷程及解決問題的經驗,可供分享參考。</t>
  </si>
  <si>
    <t>以辯論比賽訓練學生之思辨力，以不同立場之報導比較其中差異，具專業性、真實性、啟發性，可以推廣。議題性足。</t>
  </si>
  <si>
    <t>雖重設計,但經驗的結構性不足,而其歷程性的敘述和省思也未發揮。</t>
  </si>
  <si>
    <t>專業性與系統性很強！極為符合行動研究的意義，且「領導力工具」非但獨特，也具有創新性。值得推廣！</t>
  </si>
  <si>
    <t>應用圖表化的思維工具,在國文的教學結合領導力的培養,展現設計的創意,其實施經驗亦可供分享。</t>
  </si>
  <si>
    <t>本課程係因應疫情而發展的資訊科技融入英語教學，相當有創意。課程共三節，融合自主學習與合作學習等方法，讓學生在生活脈絡中學習英語會話。若能整體分析學生的學習成效會更佳。</t>
  </si>
  <si>
    <t>資訊科技融入英語教學，且符合學生生活經驗</t>
  </si>
  <si>
    <t>本研究旨在發展適合國中跨領域的主題課程，透過偶戲英文專題課程，結合英語、表演藝術與創作學習，培養學生多元素養。尤其這是教師社群共同研發與執行的課程，更能展現教師合作與專業發展的重要性。從學習成效分析，的確證明本課程提升學生學習動機與培養學生多元能力，但缺少對於英語聽說讀寫能力的整體且詳細評估，畢竟這是英語專題課程，英語學習是主學習，建議強化此部份學習成效的評估。</t>
  </si>
  <si>
    <t>結合英語、表演藝術發展偶戲英文專題課程具創新，唯課程目標及評量的設計、分析，宜更符合跨域的課程本質</t>
  </si>
  <si>
    <t>本課程在暑期輔導期間，引導學生認識問路與指路的說法，運用歌曲、遊戲、影片、競賽等多元方法，課程有趣。如能針對學生英語學習成效進行整體分析，並在教師反思時，思考這樣的教學活動對於學生英語能力提升的助益，會更深入。</t>
  </si>
  <si>
    <t>運用多元方法提升學習動機與課程趣味, 唯課程深度可再提升</t>
  </si>
  <si>
    <t>1. 落實教學共備、共觀與共議。  
2.能有省思，惜未探究IRS系統在數學教學場域的效能與限制。    
3. 具創新教學活動設計的可行性、有效性、應用性。</t>
  </si>
  <si>
    <t>從歷年作品來看，這是非常普通的作品。校園中的數學以及用kahoot練習或比賽都是常見的數學活動。反思稍嫌不足且上課節數頗少。</t>
  </si>
  <si>
    <t>1.本作品主要紀錄能源議題課程實施的歷程，活動設計包括：實地參訪、VR體驗及廣播製作等，學生確實能從活動中獲得能源知識及培養節約能源態度。
2.參訪北部地區不同種類能源設施，讓學生對電的來源有深入了解。
3.學習單的設計仍偏向傳統測驗型態，建議能將核心素養及生活情境導入學習單發展。學習回饋單也可以更深入，以利後續教學活動設計的調整。
4.運用午間休息時間製作廣播節目，將能源知識傳遞學校同學，作法可以推廣至其他學校。</t>
  </si>
  <si>
    <t>1.教學計畫的設計循著認識、覺察到行動的順序，引導學生從認識發電方式、電力配送到了解能源問題，最後讓學生製作廣播節目，以實際行動進行社會參與。整個設計適當良好。
2.教學活動包括蒐集資料、校外參觀、VR虛擬實境、小組合作製作廣播節目，學生回饋意見都很正面。</t>
  </si>
  <si>
    <t>1.能結合局重要教育政策，成立教師共被社群，有效落實教師專業社群之功能
2.對教師共被歷程有清楚說明，且呈現具體成果，頗具應用價值
3.能以學生學習成效來檢核共被成效，且有豐富具體之教學省思</t>
  </si>
  <si>
    <t>問題意識清楚且能結合研究設計進行專業解決，在課程設計及師生回饋部分皆能回應研究問題之需求，亦能結合跨領域合作之發展趨勢，值得鼓勵。</t>
  </si>
  <si>
    <t>能結合科技提升學生數學學習之興趣，且能在學校校園場景中融入相關問題之設計，惟在教師專業反思與回饋部分稍有不足。</t>
  </si>
  <si>
    <t>1.以PDCA結合環保4R進行教學設計，符合創意教學之精神
2.有完整之課程架構，並設計多元之教學活動，讓學生從實踐中落實學習成效
3.學習評量相當完整，且有豐富之教學省思，有效促進膠師專業成長</t>
  </si>
  <si>
    <t>相關問題意識以及省思較為一般，並無法看出針對本計畫學校專業現場之連結。</t>
  </si>
  <si>
    <t>1.國灣科融入人權教育之教學設計，頗具創意
2.學生學習成效之評量過於簡略</t>
  </si>
  <si>
    <t>本研究缺乏從102到108學年度之間的變化描述，因此形成在問題脈絡發展上的斷層，殊為可惜。</t>
  </si>
  <si>
    <t>以三年時間進行課程之滾動，並且能實質以跨領域之課程內容將行授課，對體驗教育之操作亦能有反思以求進步。</t>
  </si>
  <si>
    <t>1.結合社會、體健、綜合領域之鐵馬芝山岩統整教學，符合當前素養導向教學之教育政策
2.學生學習成效分析婆為完整深入
3.有深入之教學省思，有助教師專業成長</t>
  </si>
  <si>
    <t>技職課程規畫完整，可見學校提供學生多元職業探索的機會，且具有嚴謹的遴選與管理機制，在執行成效的畢業進路量與質的分析中，具體看到技職課程體驗的成果。</t>
  </si>
  <si>
    <t>針對技職教育在校的實施， 規劃完整且經驗具可推廣姓</t>
  </si>
  <si>
    <t>本課程透過跨領域統合探究生活中的重要議題，且由覺知與關懷、探究與增能到公民行動三個階段循序漸進地推動議題探究。建議課程設計在覺知與關懷的階段中，可針對探究問題能有更深入的探究活動，取代影片教學，例如透過SDGs相關目標與案例，進行批判性的思考與討論，使行動更具意義並進一步深化。</t>
  </si>
  <si>
    <t xml:space="preserve">以童軍社團為主體,唯可與健體.家政等相關科目鏈結,深化"減糖'議題的學習與落實 </t>
  </si>
  <si>
    <t>本課程為服務學習的自主學習課程，課程設計應更符應服務學習的階段與原則，建議更強調學生行動後的學習與反思。此外，既然是自主學習課程，本研究報告的書寫，宜更聚焦在自主學習的課程發展與評鑑，會為此類課程提供更具參考價值的建議。</t>
  </si>
  <si>
    <t>以服務學習為主題發展自主學習課程，課程實施壢成完整唯缺乏課程設計的目標等具體陳述</t>
  </si>
  <si>
    <t>是表演藝術教學的課程內容，採三個班級為施教對象，以研究在群體中建立合作學習的機制，但全篇內容缺少合作學習的論述與具體的結論。</t>
  </si>
  <si>
    <t>整體課程的規劃頗為周延，能運用標準本位的學習評量，有關教學省思，可強化未來開課之建議。</t>
  </si>
  <si>
    <t>1.此一教學案例分享性強，推廣度高，考供他校參酌沿用。2.有效連結相關主題，既能增進學生學習之興趣，也能提升教師教學之成效，別緻有成，且富創意。3.切合生活情境，規劃用心，並有執行成效。4.教學活動設計方面，建議應有課程設計與教學單元計畫，較為完整，宜做補述。5.關於學習成果、學生回饋、教師省思、以及結論與建議，宜做補述，較為完整。6.實施過程宜再結構化與詳實化，且應與活動成果、反思與建議扣連起來，以符合理則一致的規範。</t>
  </si>
  <si>
    <t>特教班APP教學</t>
  </si>
  <si>
    <t>本研究以校長公開授課作為研究之基底，在研究動機與教學內容的描述皆可說明校長在教學設計之投入，惟在專業反思部分稍有欠缺。</t>
  </si>
  <si>
    <t>1.雖有明確之教學主題與課程架構，但教教學設計過於簡略
2.學生學習成效流於資料堆疊</t>
  </si>
  <si>
    <t xml:space="preserve">1. 教師在生活科技課程中，以製作陶瓷吸水杯墊，讓學生知道能源的轉換，以及熱能對陶瓷材質的影響。
2. 教學活動設計中，課程規劃對應核心素養、學習表現及學習內容的敘寫詳實，學習目標雙向細目表的撰寫則可以更深入。
3. 教學活動的進行，學生可運用3C產品查詢相關資訊，已有資訊融入教學的作法。
4. 學生實作時應注意的安全事項，建議可於教學活動設計中條列說明。
5. 缺學生學習評量的說明。建議加入學生學習評量分析，及回應所設定之學習表現，並經反思後調整課程規畫及教學實施。
</t>
  </si>
  <si>
    <t xml:space="preserve">1.該課讓學生學習如何用熱能改變如陶瓷、塑膠及金屬等材料。學習內容也明確對應了課綱的相關核心素養及學習表現。
2.文案中宜提醒學生熱能除了來自電以外，也可來自於瓦斯、木材。陶瓷素燒可以有電窯、瓦斯窯、材窯等。
3.缺乏學生學習成效的說明及學生的回饋。
</t>
  </si>
  <si>
    <t>1.宜再釐清學生「自創」桌遊教學的必要性與功能性?
2.第4頁底行:數學桌遊的學科內容，學生並不重視。有效嗎?
3. 應再探究數學桌遊的必要性。</t>
  </si>
  <si>
    <t>1.桌遊是近來年高中數學學科中心推動的重要活動之一(設於建中)，在本作品之前仍未見有此類相關的作品參與比賽，故本件作品頗具創新度。
2.本作品分為三大部分：學生玩桌遊、學生創造桌遊、學校數學教師社群共創桌遊，項項都具有創意，且符合108課綱素養導向的數學領剛精神，視數學為在生活中的實用學科且讓學生經歷有感的數學學習歷程。 3.學生自創桌遊部分採用實作評量(創客精神)，分為桌球企劃案、製作桌遊卡牌、拍攝桌遊影片三個項度來評量製作歷程，又以玩家試玩這第四個項度來評量製作成品，非常好的評量方式。
4.學生自創桌遊中展現豐富的創造力與自學能力，這是PISA2021最重視的21世紀能力，充分符合108課綱的素養精神。</t>
  </si>
  <si>
    <t>1.有清楚教學目標，並能充分運用多元評量
2.對學生學習成效能呈現多元評量之成果
3.教學省思內容相當豐富具體，有效促進教師專業成長</t>
  </si>
  <si>
    <t>相關課程意識以及創新內容設計具有一致性，後續研究省思對於專業發展之建議有其獨特性。</t>
  </si>
  <si>
    <t>學生與老師參與相關課程的回饋能與課程設計結合，惟在研究內容中恐在文獻的堆疊稍有過度，失去對於教學現場應有之教學觀察與反思。</t>
  </si>
  <si>
    <t>1.以四個主題之科技教育，企圖達成科技思辨之教學，設計頗具創意
2.對課程發展歷程與課程架構又完整說明，具參考價值
3.學習學習成效與教師教學省思內容相當充實</t>
  </si>
  <si>
    <t>能結合課綱以跨領域方式結合現場老師之教學需求，設計符合學生發展以及教學現場反思後之課程，在研究設計與方法上皆能有效扣連研究動機與問題，相關之專業反省與學生回饋呈現亦能到位。</t>
  </si>
  <si>
    <t>1.以CERF之邏輯推理方案進行教學設計，能有效啟發學生邏輯思辯之素養
2.有完整之跨領域課程架構及明確之可成實施流程，具參考價值
3能對學生學習成效進行多元學習評量，內容分析深入完整
4.教學省思深入有助教師專業成長</t>
  </si>
  <si>
    <t>本研究處理學習低成就的問題之立意良好，且清楚分階段設定目標進行規劃。然而課程並無針對學生的學習問題分析來設計教學方式，以致於策略及評量與一般英語教學並無二致，是否有回應研究問題值得再檢視。</t>
  </si>
  <si>
    <t>以低學習成就的學生為對象,立意佳,唯宜針對學生需求設計教學及評量</t>
  </si>
  <si>
    <t>研究動機與問題意識符合行動研究精神，但是在內文鋪陳上較多是偏向是結構性之原理原理探討，較少針對本研究設計案之學生表現、特色與需求作深入分析以及後續行動反思。</t>
  </si>
  <si>
    <t xml:space="preserve">1.對晨讀之班級經營有完整說明
2.部分內容如打掃安排等與主題較無直接關聯，使成果顯得鬆散
</t>
  </si>
  <si>
    <t>能針對教學與學生學習瓶頸之需求進行研究設計，並據此找出教學修正之道以及學生學習曲線斷裂之處，具實用性。</t>
  </si>
  <si>
    <t>1.以學生二次段考成績進行比較分析，然後透過教師反思，企圖達成對學生學習現況之分析，論文構思過於簡陋</t>
  </si>
  <si>
    <t>本研究題目之內含相當適合現場教師在行動研究上之發揮，但是細究研究內容，並未看到「甘苦談」，僅有對研究個案之簡要背景介紹以及競賽獲獎內容，對於過程描述與專業反思之內容較為欠缺。</t>
  </si>
  <si>
    <t>1.教師對培訓技能競賽選手之力成分析，主題較屬於經驗分析
2.依據主題若能提出具體之培訓方案設計與方案內容，並對實施後之學生表現進行分析，最後進行教學省思，才具應用之價值</t>
  </si>
  <si>
    <t>1.此一教學案例分享性強，推廣度高，考供他校參酌沿用。2.關切學生學習及生活的介面，教師全心投入，全心經營，展現專業素養。3.教師之間與教學之間能緊密合作，皆以學生為主軸，教學認真且效果佳。4.關於研究架構圖，自變項與依變項的內容敘寫，如：依變項中的郭生的問題行為之內涵或類型，建議再做確認，以利執行與成效之評估。5.依體例格式來說，反思應在建議之前，且若能加列結論，更為完整。</t>
  </si>
  <si>
    <t>自閉症學生支持計畫</t>
  </si>
</sst>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2"/>
      <color rgb="FF000000"/>
      <name val="新細明體"/>
      <family val="1"/>
      <charset val="136"/>
    </font>
    <font>
      <sz val="12"/>
      <color rgb="FF000000"/>
      <name val="新細明體"/>
      <family val="1"/>
      <charset val="136"/>
    </font>
    <font>
      <sz val="12"/>
      <color rgb="FF000000"/>
      <name val="Arial"/>
      <family val="2"/>
    </font>
    <font>
      <sz val="12"/>
      <color rgb="FF9C0006"/>
      <name val="新細明體"/>
      <family val="1"/>
      <charset val="136"/>
    </font>
    <font>
      <sz val="12"/>
      <color rgb="FF9C6500"/>
      <name val="新細明體"/>
      <family val="1"/>
      <charset val="136"/>
    </font>
    <font>
      <sz val="12"/>
      <color rgb="FF006100"/>
      <name val="新細明體"/>
      <family val="1"/>
      <charset val="136"/>
    </font>
    <font>
      <b/>
      <sz val="12"/>
      <color rgb="FF000000"/>
      <name val="新細明體"/>
      <family val="1"/>
      <charset val="136"/>
    </font>
    <font>
      <b/>
      <sz val="9"/>
      <color rgb="FF000000"/>
      <name val="Tahoma"/>
      <family val="2"/>
    </font>
    <font>
      <sz val="9"/>
      <color rgb="FF000000"/>
      <name val="Tahoma"/>
      <family val="2"/>
    </font>
    <font>
      <sz val="9"/>
      <color rgb="FF000000"/>
      <name val="細明體"/>
      <family val="3"/>
      <charset val="136"/>
    </font>
    <font>
      <sz val="9"/>
      <name val="新細明體"/>
      <family val="1"/>
      <charset val="136"/>
    </font>
    <font>
      <sz val="12"/>
      <color rgb="FFFF0000"/>
      <name val="新細明體"/>
      <family val="1"/>
      <charset val="136"/>
    </font>
    <font>
      <sz val="12"/>
      <color rgb="FF000000"/>
      <name val="Times New Roman"/>
      <family val="1"/>
    </font>
    <font>
      <b/>
      <sz val="14"/>
      <color rgb="FF000000"/>
      <name val="新細明體"/>
      <family val="1"/>
      <charset val="136"/>
    </font>
    <font>
      <sz val="14"/>
      <color rgb="FF000000"/>
      <name val="新細明體"/>
      <family val="1"/>
      <charset val="136"/>
    </font>
    <font>
      <b/>
      <sz val="11"/>
      <color rgb="FF000000"/>
      <name val="新細明體"/>
      <family val="1"/>
      <charset val="136"/>
    </font>
    <font>
      <b/>
      <sz val="14"/>
      <color rgb="FFFF0000"/>
      <name val="新細明體"/>
      <family val="1"/>
      <charset val="136"/>
    </font>
    <font>
      <sz val="11"/>
      <color rgb="FF000000"/>
      <name val="新細明體"/>
      <family val="1"/>
      <charset val="136"/>
    </font>
    <font>
      <sz val="12"/>
      <color rgb="FF000000"/>
      <name val="PMingLiU"/>
      <family val="1"/>
    </font>
    <font>
      <sz val="14"/>
      <color rgb="FFFF0000"/>
      <name val="新細明體"/>
      <family val="1"/>
      <charset val="136"/>
    </font>
    <font>
      <sz val="12"/>
      <color rgb="FF000000"/>
      <name val="微軟正黑體"/>
      <family val="2"/>
      <charset val="136"/>
    </font>
    <font>
      <sz val="12"/>
      <color rgb="FF000000"/>
      <name val="Helvetica"/>
      <family val="2"/>
    </font>
  </fonts>
  <fills count="8">
    <fill>
      <patternFill patternType="none"/>
    </fill>
    <fill>
      <patternFill patternType="gray125"/>
    </fill>
    <fill>
      <patternFill patternType="solid">
        <fgColor rgb="FFFFC7CE"/>
        <bgColor rgb="FFFFC7CE"/>
      </patternFill>
    </fill>
    <fill>
      <patternFill patternType="solid">
        <fgColor rgb="FFFFEB9C"/>
        <bgColor rgb="FFFFEB9C"/>
      </patternFill>
    </fill>
    <fill>
      <patternFill patternType="solid">
        <fgColor rgb="FFC6EFCE"/>
        <bgColor rgb="FFC6EFCE"/>
      </patternFill>
    </fill>
    <fill>
      <patternFill patternType="solid">
        <fgColor rgb="FFD9D9D9"/>
        <bgColor rgb="FFD9D9D9"/>
      </patternFill>
    </fill>
    <fill>
      <patternFill patternType="solid">
        <fgColor rgb="FFFFFF00"/>
        <bgColor rgb="FFFFFF00"/>
      </patternFill>
    </fill>
    <fill>
      <patternFill patternType="solid">
        <fgColor rgb="FF92D050"/>
        <bgColor rgb="FF92D050"/>
      </patternFill>
    </fill>
  </fills>
  <borders count="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0" fontId="1" fillId="0" borderId="0" applyNumberFormat="0" applyFont="0" applyBorder="0" applyProtection="0"/>
    <xf numFmtId="0" fontId="2" fillId="0" borderId="0" applyNumberFormat="0" applyBorder="0" applyProtection="0"/>
    <xf numFmtId="0" fontId="1" fillId="0" borderId="0" applyNumberFormat="0" applyFont="0" applyBorder="0" applyProtection="0">
      <alignment vertical="center"/>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cellStyleXfs>
  <cellXfs count="146">
    <xf numFmtId="0" fontId="0" fillId="0" borderId="0" xfId="0"/>
    <xf numFmtId="0" fontId="0" fillId="0" borderId="0" xfId="0" applyAlignment="1">
      <alignment horizontal="center" vertical="center"/>
    </xf>
    <xf numFmtId="0" fontId="6" fillId="5" borderId="2" xfId="0" applyFont="1" applyFill="1" applyBorder="1" applyAlignment="1">
      <alignment horizontal="center" vertical="center"/>
    </xf>
    <xf numFmtId="49" fontId="0" fillId="0" borderId="2" xfId="0" applyNumberFormat="1" applyBorder="1" applyAlignment="1">
      <alignment horizontal="center" vertical="center"/>
    </xf>
    <xf numFmtId="49" fontId="0" fillId="0" borderId="2" xfId="0" applyNumberForma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wrapText="1"/>
    </xf>
    <xf numFmtId="0" fontId="6" fillId="0" borderId="2" xfId="0" applyFont="1" applyBorder="1" applyAlignment="1">
      <alignment horizontal="center" vertical="center"/>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wrapText="1"/>
    </xf>
    <xf numFmtId="0" fontId="0" fillId="0" borderId="2" xfId="0" applyFill="1" applyBorder="1" applyAlignment="1">
      <alignment horizontal="left" vertical="center" wrapText="1"/>
    </xf>
    <xf numFmtId="0" fontId="0" fillId="0" borderId="2" xfId="0" applyFill="1" applyBorder="1" applyAlignment="1">
      <alignment horizontal="center" vertical="center"/>
    </xf>
    <xf numFmtId="0" fontId="6" fillId="0" borderId="2" xfId="0" applyFont="1" applyFill="1" applyBorder="1" applyAlignment="1">
      <alignment horizontal="center" vertical="center"/>
    </xf>
    <xf numFmtId="0" fontId="0" fillId="0" borderId="2" xfId="0" applyBorder="1" applyAlignment="1">
      <alignment horizontal="left" vertical="center" wrapText="1"/>
    </xf>
    <xf numFmtId="0" fontId="0" fillId="0" borderId="2" xfId="0" applyBorder="1"/>
    <xf numFmtId="49" fontId="0" fillId="0" borderId="2" xfId="1" applyNumberFormat="1" applyFont="1" applyFill="1" applyBorder="1" applyAlignment="1">
      <alignment horizontal="center" vertical="center"/>
    </xf>
    <xf numFmtId="0" fontId="0" fillId="0" borderId="2" xfId="1" applyFont="1" applyFill="1" applyBorder="1" applyAlignment="1">
      <alignment horizontal="center" vertical="center"/>
    </xf>
    <xf numFmtId="0" fontId="0" fillId="0" borderId="2" xfId="1" applyFont="1" applyFill="1" applyBorder="1" applyAlignment="1">
      <alignment horizontal="center" vertical="center" wrapText="1"/>
    </xf>
    <xf numFmtId="0" fontId="0" fillId="0" borderId="2" xfId="1" applyFont="1" applyFill="1" applyBorder="1" applyAlignment="1">
      <alignment horizontal="left" vertical="center" wrapText="1"/>
    </xf>
    <xf numFmtId="0" fontId="6" fillId="0" borderId="2" xfId="1" applyFont="1" applyFill="1" applyBorder="1" applyAlignment="1">
      <alignment horizontal="center" vertical="center"/>
    </xf>
    <xf numFmtId="49" fontId="0" fillId="0" borderId="2" xfId="0" applyNumberFormat="1" applyBorder="1" applyAlignment="1">
      <alignment horizontal="center" vertical="center" wrapText="1"/>
    </xf>
    <xf numFmtId="49" fontId="0" fillId="0" borderId="2" xfId="0" applyNumberFormat="1" applyBorder="1" applyAlignment="1">
      <alignment horizontal="left" vertical="center" wrapText="1"/>
    </xf>
    <xf numFmtId="49" fontId="0" fillId="0" borderId="2" xfId="2" applyNumberFormat="1" applyFont="1" applyFill="1" applyBorder="1" applyAlignment="1">
      <alignment horizontal="center" vertical="center"/>
    </xf>
    <xf numFmtId="0" fontId="0" fillId="0" borderId="2" xfId="2" applyFont="1" applyFill="1" applyBorder="1" applyAlignment="1">
      <alignment horizontal="left" vertical="center" wrapText="1"/>
    </xf>
    <xf numFmtId="0" fontId="0" fillId="0" borderId="2" xfId="2" applyFont="1" applyFill="1" applyBorder="1" applyAlignment="1">
      <alignment horizontal="center" vertical="center"/>
    </xf>
    <xf numFmtId="49" fontId="0" fillId="0" borderId="2" xfId="2" applyNumberFormat="1" applyFont="1" applyFill="1" applyBorder="1" applyAlignment="1">
      <alignment horizontal="center" vertical="center" wrapText="1"/>
    </xf>
    <xf numFmtId="0" fontId="6" fillId="0" borderId="2" xfId="2" applyFont="1" applyFill="1" applyBorder="1" applyAlignment="1">
      <alignment horizontal="center" vertical="center"/>
    </xf>
    <xf numFmtId="49" fontId="0" fillId="0" borderId="2" xfId="1" applyNumberFormat="1" applyFont="1" applyFill="1" applyBorder="1" applyAlignment="1">
      <alignment horizontal="center" vertical="center" wrapText="1"/>
    </xf>
    <xf numFmtId="0" fontId="0" fillId="0" borderId="2" xfId="0" applyBorder="1" applyAlignment="1">
      <alignment horizontal="left" vertical="center"/>
    </xf>
    <xf numFmtId="0" fontId="0" fillId="0" borderId="2" xfId="2" applyFont="1" applyFill="1" applyBorder="1" applyAlignment="1">
      <alignment horizontal="center" vertical="center" wrapText="1"/>
    </xf>
    <xf numFmtId="0" fontId="0" fillId="6" borderId="2" xfId="0" applyFill="1" applyBorder="1" applyAlignment="1">
      <alignment horizontal="center" vertical="center"/>
    </xf>
    <xf numFmtId="49" fontId="0" fillId="6" borderId="2" xfId="0" applyNumberFormat="1" applyFill="1" applyBorder="1" applyAlignment="1">
      <alignment horizontal="center" vertical="center"/>
    </xf>
    <xf numFmtId="0" fontId="0" fillId="6" borderId="2" xfId="0" applyFill="1" applyBorder="1" applyAlignment="1">
      <alignment horizontal="center" vertical="center" wrapText="1"/>
    </xf>
    <xf numFmtId="0" fontId="0" fillId="6" borderId="2" xfId="0" applyFill="1" applyBorder="1" applyAlignment="1">
      <alignment vertical="center" wrapText="1"/>
    </xf>
    <xf numFmtId="0" fontId="6" fillId="6" borderId="2" xfId="0" applyFont="1" applyFill="1" applyBorder="1" applyAlignment="1">
      <alignment horizontal="center" vertical="center"/>
    </xf>
    <xf numFmtId="0" fontId="0" fillId="6" borderId="2" xfId="0" applyFill="1" applyBorder="1" applyAlignment="1">
      <alignment horizontal="left" vertical="center" wrapText="1"/>
    </xf>
    <xf numFmtId="0" fontId="6" fillId="0" borderId="1" xfId="0" applyFont="1" applyFill="1" applyBorder="1" applyAlignment="1">
      <alignment horizontal="center" vertical="center"/>
    </xf>
    <xf numFmtId="0" fontId="6" fillId="5" borderId="2" xfId="0" applyFont="1" applyFill="1" applyBorder="1" applyAlignment="1">
      <alignment horizontal="center" vertical="center"/>
    </xf>
    <xf numFmtId="49" fontId="0" fillId="0" borderId="2" xfId="0" applyNumberFormat="1" applyFill="1" applyBorder="1" applyAlignment="1">
      <alignment horizontal="center" vertical="center" wrapText="1"/>
    </xf>
    <xf numFmtId="0" fontId="0" fillId="0" borderId="2" xfId="0" applyFill="1" applyBorder="1" applyAlignment="1">
      <alignment horizontal="center" vertical="center" wrapText="1"/>
    </xf>
    <xf numFmtId="49" fontId="0" fillId="6" borderId="2" xfId="0" applyNumberFormat="1" applyFill="1" applyBorder="1" applyAlignment="1">
      <alignment horizontal="center" vertical="center" wrapText="1"/>
    </xf>
    <xf numFmtId="0" fontId="11" fillId="0" borderId="2" xfId="0" applyFont="1" applyFill="1" applyBorder="1" applyAlignment="1">
      <alignment horizontal="center" vertical="center"/>
    </xf>
    <xf numFmtId="49" fontId="0" fillId="0" borderId="2"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0" fillId="0" borderId="2" xfId="0" applyBorder="1" applyAlignment="1" applyProtection="1">
      <alignment vertical="center" wrapText="1"/>
      <protection locked="0"/>
    </xf>
    <xf numFmtId="0" fontId="0" fillId="0" borderId="2" xfId="0" applyFill="1" applyBorder="1" applyAlignment="1" applyProtection="1">
      <alignment horizontal="center" vertical="center" wrapText="1"/>
      <protection locked="0"/>
    </xf>
    <xf numFmtId="0" fontId="0" fillId="0" borderId="2" xfId="1" applyFont="1" applyFill="1" applyBorder="1" applyAlignment="1">
      <alignment horizontal="center" vertical="center" wrapText="1"/>
    </xf>
    <xf numFmtId="0" fontId="12" fillId="0" borderId="2" xfId="0" applyFont="1" applyBorder="1" applyAlignment="1" applyProtection="1">
      <alignment horizontal="left" vertical="center" wrapText="1"/>
      <protection locked="0"/>
    </xf>
    <xf numFmtId="0" fontId="12" fillId="0" borderId="2" xfId="0" applyFont="1" applyBorder="1" applyAlignment="1">
      <alignment horizontal="left" vertical="center" wrapText="1"/>
    </xf>
    <xf numFmtId="49" fontId="0" fillId="0" borderId="2" xfId="0" applyNumberFormat="1" applyFill="1" applyBorder="1" applyAlignment="1">
      <alignment horizontal="left" vertical="center" wrapText="1"/>
    </xf>
    <xf numFmtId="0" fontId="12" fillId="0" borderId="2" xfId="0" applyFont="1" applyFill="1" applyBorder="1" applyAlignment="1">
      <alignment horizontal="center" vertical="center" wrapText="1"/>
    </xf>
    <xf numFmtId="0" fontId="14" fillId="0" borderId="0" xfId="3" applyFont="1" applyFill="1" applyAlignment="1">
      <alignment vertical="center"/>
    </xf>
    <xf numFmtId="49" fontId="13" fillId="5" borderId="2" xfId="3" applyNumberFormat="1" applyFont="1" applyFill="1" applyBorder="1" applyAlignment="1">
      <alignment horizontal="center" vertical="center" wrapText="1"/>
    </xf>
    <xf numFmtId="0" fontId="13" fillId="5" borderId="2" xfId="3" applyFont="1" applyFill="1" applyBorder="1" applyAlignment="1">
      <alignment horizontal="center" vertical="center"/>
    </xf>
    <xf numFmtId="0" fontId="6" fillId="0" borderId="2" xfId="3" applyFont="1" applyFill="1" applyBorder="1" applyAlignment="1">
      <alignment horizontal="center" vertical="center"/>
    </xf>
    <xf numFmtId="0" fontId="6" fillId="6" borderId="2" xfId="3" applyFont="1" applyFill="1" applyBorder="1" applyAlignment="1">
      <alignment horizontal="center" vertical="center"/>
    </xf>
    <xf numFmtId="0" fontId="0" fillId="0" borderId="0" xfId="0" applyFill="1" applyAlignment="1">
      <alignment horizontal="center" vertical="center"/>
    </xf>
    <xf numFmtId="0" fontId="6" fillId="0" borderId="0" xfId="3" applyFont="1" applyFill="1" applyAlignment="1">
      <alignment horizontal="center" vertical="center"/>
    </xf>
    <xf numFmtId="49" fontId="6" fillId="5" borderId="2" xfId="3" applyNumberFormat="1" applyFont="1" applyFill="1" applyBorder="1" applyAlignment="1">
      <alignment horizontal="center" vertical="center" wrapText="1"/>
    </xf>
    <xf numFmtId="0" fontId="0" fillId="0" borderId="2" xfId="3" applyFont="1" applyFill="1" applyBorder="1" applyAlignment="1">
      <alignment vertical="center"/>
    </xf>
    <xf numFmtId="49" fontId="14" fillId="0" borderId="0" xfId="3" applyNumberFormat="1" applyFont="1" applyFill="1" applyAlignment="1">
      <alignment vertical="center"/>
    </xf>
    <xf numFmtId="49" fontId="13" fillId="0" borderId="1" xfId="3" applyNumberFormat="1" applyFont="1" applyFill="1" applyBorder="1" applyAlignment="1">
      <alignment horizontal="center" vertical="center" wrapText="1"/>
    </xf>
    <xf numFmtId="0" fontId="6" fillId="0" borderId="1" xfId="3" applyFont="1" applyFill="1" applyBorder="1" applyAlignment="1">
      <alignment horizontal="center" vertical="center"/>
    </xf>
    <xf numFmtId="0" fontId="6" fillId="5" borderId="2" xfId="3" applyFont="1" applyFill="1" applyBorder="1" applyAlignment="1">
      <alignment horizontal="center" vertical="center"/>
    </xf>
    <xf numFmtId="49" fontId="6" fillId="5" borderId="2" xfId="3" applyNumberFormat="1" applyFont="1" applyFill="1" applyBorder="1" applyAlignment="1">
      <alignment horizontal="center" vertical="center" wrapText="1"/>
    </xf>
    <xf numFmtId="0" fontId="0" fillId="0" borderId="2" xfId="3" applyFont="1" applyFill="1" applyBorder="1" applyAlignment="1">
      <alignment horizontal="center" vertical="center"/>
    </xf>
    <xf numFmtId="0" fontId="15" fillId="5" borderId="2" xfId="0" applyFont="1" applyFill="1" applyBorder="1" applyAlignment="1">
      <alignment horizontal="center" vertical="center"/>
    </xf>
    <xf numFmtId="0" fontId="16" fillId="5" borderId="2" xfId="0" applyFont="1" applyFill="1" applyBorder="1" applyAlignment="1">
      <alignment horizontal="center" vertical="center"/>
    </xf>
    <xf numFmtId="0" fontId="13" fillId="5" borderId="2" xfId="0" applyFont="1" applyFill="1" applyBorder="1" applyAlignment="1">
      <alignment horizontal="center" vertical="center"/>
    </xf>
    <xf numFmtId="49" fontId="17" fillId="7" borderId="2" xfId="0" applyNumberFormat="1" applyFont="1" applyFill="1" applyBorder="1" applyAlignment="1">
      <alignment horizontal="center" vertical="center"/>
    </xf>
    <xf numFmtId="0" fontId="17" fillId="7" borderId="2" xfId="0" applyFont="1" applyFill="1" applyBorder="1" applyAlignment="1">
      <alignment horizontal="center" vertical="center"/>
    </xf>
    <xf numFmtId="0" fontId="17" fillId="7" borderId="2" xfId="0" applyFont="1" applyFill="1" applyBorder="1" applyAlignment="1">
      <alignment horizontal="center"/>
    </xf>
    <xf numFmtId="0" fontId="17" fillId="7" borderId="2" xfId="0" applyFont="1" applyFill="1" applyBorder="1" applyAlignment="1">
      <alignment horizontal="center" vertical="center" wrapText="1"/>
    </xf>
    <xf numFmtId="0" fontId="17" fillId="7" borderId="2" xfId="0" applyFont="1" applyFill="1" applyBorder="1" applyAlignment="1">
      <alignment horizontal="left" vertical="center" wrapText="1"/>
    </xf>
    <xf numFmtId="0" fontId="17" fillId="7" borderId="2" xfId="0" applyFont="1" applyFill="1" applyBorder="1"/>
    <xf numFmtId="0" fontId="6" fillId="7" borderId="2" xfId="0" applyFont="1" applyFill="1" applyBorder="1" applyAlignment="1">
      <alignment horizontal="center" vertical="center"/>
    </xf>
    <xf numFmtId="0" fontId="16" fillId="7" borderId="2" xfId="0" applyFont="1" applyFill="1" applyBorder="1" applyAlignment="1">
      <alignment horizontal="center" vertical="center"/>
    </xf>
    <xf numFmtId="0" fontId="0" fillId="7" borderId="2" xfId="0" applyFill="1" applyBorder="1" applyAlignment="1">
      <alignment horizontal="left" vertical="center" wrapText="1"/>
    </xf>
    <xf numFmtId="0" fontId="15" fillId="7" borderId="2" xfId="0" applyFont="1" applyFill="1" applyBorder="1" applyAlignment="1">
      <alignment horizontal="center" vertical="center" wrapText="1"/>
    </xf>
    <xf numFmtId="0" fontId="0" fillId="7" borderId="0" xfId="0" applyFill="1" applyAlignment="1">
      <alignment horizontal="center" vertical="center"/>
    </xf>
    <xf numFmtId="49" fontId="17" fillId="7" borderId="2" xfId="0" applyNumberFormat="1" applyFont="1" applyFill="1" applyBorder="1" applyAlignment="1">
      <alignment horizontal="center" vertical="center" wrapText="1"/>
    </xf>
    <xf numFmtId="49" fontId="17" fillId="7" borderId="2" xfId="0" applyNumberFormat="1" applyFont="1" applyFill="1" applyBorder="1" applyAlignment="1">
      <alignment horizontal="left" vertical="center" wrapText="1"/>
    </xf>
    <xf numFmtId="49" fontId="17" fillId="7" borderId="2" xfId="2" applyNumberFormat="1" applyFont="1" applyFill="1" applyBorder="1" applyAlignment="1">
      <alignment horizontal="center" vertical="center"/>
    </xf>
    <xf numFmtId="0" fontId="17" fillId="7" borderId="2" xfId="2" applyFont="1" applyFill="1" applyBorder="1" applyAlignment="1">
      <alignment horizontal="center" vertical="center"/>
    </xf>
    <xf numFmtId="0" fontId="17" fillId="7" borderId="2" xfId="2" applyFont="1" applyFill="1" applyBorder="1" applyAlignment="1">
      <alignment horizontal="center" vertical="center" wrapText="1"/>
    </xf>
    <xf numFmtId="0" fontId="17" fillId="7" borderId="2" xfId="2" applyFont="1" applyFill="1" applyBorder="1" applyAlignment="1">
      <alignment horizontal="left" vertical="center" wrapText="1"/>
    </xf>
    <xf numFmtId="0" fontId="17" fillId="7" borderId="2" xfId="2" applyFont="1" applyFill="1" applyBorder="1" applyAlignment="1"/>
    <xf numFmtId="0" fontId="6" fillId="7" borderId="2" xfId="2" applyFont="1" applyFill="1" applyBorder="1" applyAlignment="1">
      <alignment horizontal="center" vertical="center"/>
    </xf>
    <xf numFmtId="0" fontId="16" fillId="7" borderId="2" xfId="2" applyFont="1" applyFill="1" applyBorder="1" applyAlignment="1">
      <alignment horizontal="center" vertical="center"/>
    </xf>
    <xf numFmtId="0" fontId="0" fillId="7" borderId="2" xfId="2" applyFont="1" applyFill="1" applyBorder="1" applyAlignment="1">
      <alignment horizontal="left" vertical="center" wrapText="1"/>
    </xf>
    <xf numFmtId="0" fontId="0" fillId="7" borderId="2" xfId="0" applyFill="1" applyBorder="1"/>
    <xf numFmtId="0" fontId="18" fillId="7" borderId="2" xfId="0" applyFont="1" applyFill="1" applyBorder="1" applyAlignment="1">
      <alignment vertical="center" wrapText="1"/>
    </xf>
    <xf numFmtId="0" fontId="17" fillId="7" borderId="2" xfId="0" applyFont="1" applyFill="1" applyBorder="1" applyAlignment="1">
      <alignment vertical="center" wrapText="1"/>
    </xf>
    <xf numFmtId="0" fontId="0" fillId="7" borderId="0" xfId="0" applyFill="1"/>
    <xf numFmtId="49" fontId="17" fillId="7" borderId="2" xfId="1" applyNumberFormat="1" applyFont="1" applyFill="1" applyBorder="1" applyAlignment="1">
      <alignment horizontal="center" vertical="center"/>
    </xf>
    <xf numFmtId="0" fontId="17" fillId="7" borderId="2" xfId="1" applyFont="1" applyFill="1" applyBorder="1" applyAlignment="1">
      <alignment horizontal="center" vertical="center"/>
    </xf>
    <xf numFmtId="0" fontId="17" fillId="7" borderId="2" xfId="1" applyFont="1" applyFill="1" applyBorder="1" applyAlignment="1">
      <alignment horizontal="center" vertical="center" wrapText="1"/>
    </xf>
    <xf numFmtId="0" fontId="17" fillId="7" borderId="2" xfId="1" applyFont="1" applyFill="1" applyBorder="1" applyAlignment="1">
      <alignment horizontal="left" vertical="center" wrapText="1"/>
    </xf>
    <xf numFmtId="0" fontId="6" fillId="7" borderId="2" xfId="1" applyFont="1" applyFill="1" applyBorder="1" applyAlignment="1">
      <alignment horizontal="center" vertical="center"/>
    </xf>
    <xf numFmtId="0" fontId="16" fillId="7" borderId="2" xfId="1" applyFont="1" applyFill="1" applyBorder="1" applyAlignment="1">
      <alignment horizontal="center" vertical="center"/>
    </xf>
    <xf numFmtId="0" fontId="0" fillId="7" borderId="2" xfId="1" applyFont="1" applyFill="1" applyBorder="1" applyAlignment="1">
      <alignment horizontal="left" vertical="center" wrapText="1"/>
    </xf>
    <xf numFmtId="0" fontId="0" fillId="7" borderId="2" xfId="0" applyFill="1" applyBorder="1" applyAlignment="1">
      <alignment vertical="center"/>
    </xf>
    <xf numFmtId="0" fontId="0" fillId="7" borderId="2" xfId="0" applyFill="1" applyBorder="1" applyAlignment="1">
      <alignment horizontal="center" vertical="center"/>
    </xf>
    <xf numFmtId="0" fontId="17" fillId="7" borderId="2" xfId="1" applyFont="1" applyFill="1" applyBorder="1" applyAlignment="1"/>
    <xf numFmtId="0" fontId="17" fillId="7" borderId="2" xfId="0" applyFont="1" applyFill="1" applyBorder="1" applyAlignment="1">
      <alignment vertical="center"/>
    </xf>
    <xf numFmtId="0" fontId="0" fillId="7" borderId="2" xfId="2" applyFont="1" applyFill="1" applyBorder="1" applyAlignment="1">
      <alignment vertical="center" wrapText="1"/>
    </xf>
    <xf numFmtId="0" fontId="19"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15" fillId="5" borderId="2" xfId="0" applyFont="1" applyFill="1" applyBorder="1" applyAlignment="1">
      <alignment horizontal="center" vertical="center"/>
    </xf>
    <xf numFmtId="49" fontId="17" fillId="0" borderId="2" xfId="0" applyNumberFormat="1" applyFont="1" applyBorder="1" applyAlignment="1">
      <alignment horizontal="center" vertical="center"/>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xf>
    <xf numFmtId="49" fontId="17" fillId="0" borderId="2" xfId="0" applyNumberFormat="1" applyFont="1" applyBorder="1" applyAlignment="1">
      <alignment horizontal="center" vertical="center" wrapText="1"/>
    </xf>
    <xf numFmtId="0" fontId="17" fillId="0" borderId="2" xfId="0" applyFont="1" applyBorder="1" applyAlignment="1">
      <alignment vertical="center" wrapText="1"/>
    </xf>
    <xf numFmtId="49" fontId="17" fillId="0" borderId="2" xfId="0" applyNumberFormat="1" applyFont="1" applyFill="1" applyBorder="1" applyAlignment="1">
      <alignment horizontal="center" vertical="center"/>
    </xf>
    <xf numFmtId="0" fontId="17" fillId="0" borderId="2" xfId="0" applyFont="1" applyBorder="1" applyAlignment="1">
      <alignment horizontal="center"/>
    </xf>
    <xf numFmtId="0" fontId="17" fillId="0" borderId="2" xfId="0" applyFont="1" applyBorder="1"/>
    <xf numFmtId="0" fontId="17" fillId="0" borderId="2" xfId="0" applyFont="1" applyFill="1" applyBorder="1" applyAlignment="1">
      <alignment horizontal="center" vertical="center"/>
    </xf>
    <xf numFmtId="0" fontId="17" fillId="0" borderId="2" xfId="0" applyFont="1" applyFill="1" applyBorder="1" applyAlignment="1">
      <alignment horizontal="center"/>
    </xf>
    <xf numFmtId="0" fontId="17" fillId="0" borderId="2"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7" fillId="0" borderId="2" xfId="0" applyFont="1" applyFill="1" applyBorder="1"/>
    <xf numFmtId="0" fontId="0" fillId="0" borderId="2" xfId="0" applyFill="1" applyBorder="1" applyAlignment="1">
      <alignment horizontal="left" vertical="top" wrapText="1"/>
    </xf>
    <xf numFmtId="0" fontId="17" fillId="0" borderId="2" xfId="0" applyFont="1" applyBorder="1" applyAlignment="1">
      <alignment vertical="center"/>
    </xf>
    <xf numFmtId="0" fontId="17" fillId="0" borderId="2" xfId="0" applyFont="1" applyFill="1" applyBorder="1" applyAlignment="1">
      <alignment vertical="center"/>
    </xf>
    <xf numFmtId="0" fontId="0" fillId="0" borderId="2" xfId="0" applyBorder="1" applyAlignment="1">
      <alignment horizontal="left" vertical="top" wrapText="1"/>
    </xf>
    <xf numFmtId="49" fontId="17" fillId="0" borderId="2" xfId="1" applyNumberFormat="1" applyFont="1" applyFill="1" applyBorder="1" applyAlignment="1">
      <alignment horizontal="center" vertical="center"/>
    </xf>
    <xf numFmtId="0" fontId="17" fillId="0" borderId="2" xfId="1" applyFont="1" applyFill="1" applyBorder="1" applyAlignment="1">
      <alignment horizontal="center" vertical="center"/>
    </xf>
    <xf numFmtId="0" fontId="17" fillId="0" borderId="2" xfId="1" applyFont="1" applyFill="1" applyBorder="1" applyAlignment="1">
      <alignment horizontal="center" vertical="center" wrapText="1"/>
    </xf>
    <xf numFmtId="0" fontId="17" fillId="0" borderId="2" xfId="1" applyFont="1" applyFill="1" applyBorder="1" applyAlignment="1">
      <alignment horizontal="left" vertical="center" wrapText="1"/>
    </xf>
    <xf numFmtId="0" fontId="17" fillId="0" borderId="2" xfId="1" applyFont="1" applyFill="1" applyBorder="1" applyAlignment="1"/>
    <xf numFmtId="49" fontId="17" fillId="0" borderId="2" xfId="0" applyNumberFormat="1" applyFont="1" applyBorder="1" applyAlignment="1">
      <alignment horizontal="left" vertical="center" wrapText="1"/>
    </xf>
    <xf numFmtId="0" fontId="0" fillId="0" borderId="2" xfId="0" applyBorder="1" applyAlignment="1">
      <alignment vertical="center"/>
    </xf>
    <xf numFmtId="49" fontId="17" fillId="0" borderId="2" xfId="2" applyNumberFormat="1" applyFont="1" applyFill="1" applyBorder="1" applyAlignment="1">
      <alignment horizontal="center" vertical="center"/>
    </xf>
    <xf numFmtId="0" fontId="17" fillId="0" borderId="2" xfId="2" applyFont="1" applyFill="1" applyBorder="1" applyAlignment="1">
      <alignment horizontal="center" vertical="center"/>
    </xf>
    <xf numFmtId="0" fontId="17" fillId="0" borderId="2" xfId="2" applyFont="1" applyFill="1" applyBorder="1" applyAlignment="1">
      <alignment horizontal="center" vertical="center" wrapText="1"/>
    </xf>
    <xf numFmtId="0" fontId="17" fillId="0" borderId="2" xfId="2" applyFont="1" applyFill="1" applyBorder="1" applyAlignment="1">
      <alignment horizontal="left" vertical="center" wrapText="1"/>
    </xf>
    <xf numFmtId="0" fontId="17" fillId="0" borderId="2" xfId="2" applyFont="1" applyFill="1" applyBorder="1" applyAlignment="1"/>
    <xf numFmtId="0" fontId="0" fillId="0" borderId="2" xfId="2" applyFont="1" applyFill="1" applyBorder="1" applyAlignment="1">
      <alignment vertical="center" wrapText="1"/>
    </xf>
    <xf numFmtId="0" fontId="18" fillId="0" borderId="2" xfId="0" applyFont="1" applyBorder="1" applyAlignment="1">
      <alignment vertical="center" wrapText="1"/>
    </xf>
    <xf numFmtId="0" fontId="0" fillId="0" borderId="2" xfId="1" applyFont="1" applyFill="1" applyBorder="1" applyAlignment="1">
      <alignment horizontal="left" vertical="top" wrapText="1"/>
    </xf>
    <xf numFmtId="0" fontId="21" fillId="0" borderId="2" xfId="0" applyFont="1" applyBorder="1" applyAlignment="1">
      <alignment vertical="center" wrapText="1"/>
    </xf>
  </cellXfs>
  <cellStyles count="7">
    <cellStyle name="cf1" xfId="4"/>
    <cellStyle name="cf2" xfId="5"/>
    <cellStyle name="cf3" xfId="6"/>
    <cellStyle name="一般" xfId="0" builtinId="0" customBuiltin="1"/>
    <cellStyle name="一般 2" xfId="1"/>
    <cellStyle name="一般 3" xfId="2"/>
    <cellStyle name="一般 4" xfId="3"/>
  </cellStyles>
  <dxfs count="40">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05"/>
  <sheetViews>
    <sheetView tabSelected="1" topLeftCell="B1" workbookViewId="0">
      <selection activeCell="F5" sqref="F5"/>
    </sheetView>
  </sheetViews>
  <sheetFormatPr defaultColWidth="7.88671875" defaultRowHeight="16.5"/>
  <cols>
    <col min="1" max="1" width="5.109375" style="1" hidden="1" customWidth="1"/>
    <col min="2" max="2" width="17.33203125" style="1" customWidth="1"/>
    <col min="3" max="3" width="14.21875" style="1" bestFit="1" customWidth="1"/>
    <col min="4" max="4" width="14.109375" style="1" hidden="1" customWidth="1"/>
    <col min="5" max="5" width="15.6640625" style="1" customWidth="1"/>
    <col min="6" max="6" width="29.6640625" style="1" customWidth="1"/>
    <col min="7" max="7" width="8.21875" style="1" bestFit="1" customWidth="1"/>
    <col min="8" max="8" width="11" style="1" bestFit="1" customWidth="1"/>
    <col min="9" max="13" width="8.6640625" style="1" customWidth="1"/>
    <col min="14" max="14" width="8.44140625" style="1" customWidth="1"/>
    <col min="15" max="17" width="0" style="1" hidden="1" customWidth="1"/>
    <col min="18" max="18" width="7.88671875" style="1" customWidth="1"/>
    <col min="19" max="16384" width="7.88671875" style="1"/>
  </cols>
  <sheetData>
    <row r="1" spans="1:17" ht="24" customHeight="1">
      <c r="A1" s="37" t="s">
        <v>0</v>
      </c>
      <c r="B1" s="37"/>
      <c r="C1" s="37"/>
      <c r="D1" s="37"/>
      <c r="E1" s="37"/>
      <c r="F1" s="37"/>
      <c r="G1" s="37"/>
      <c r="H1" s="37"/>
      <c r="I1" s="37"/>
      <c r="J1" s="37"/>
      <c r="K1" s="37"/>
      <c r="L1" s="37"/>
      <c r="M1" s="37"/>
      <c r="N1" s="37"/>
    </row>
    <row r="2" spans="1:17" ht="16.2">
      <c r="A2" s="38" t="s">
        <v>1</v>
      </c>
      <c r="B2" s="38" t="s">
        <v>2</v>
      </c>
      <c r="C2" s="38" t="s">
        <v>3</v>
      </c>
      <c r="D2" s="38" t="s">
        <v>4</v>
      </c>
      <c r="E2" s="38" t="s">
        <v>5</v>
      </c>
      <c r="F2" s="38" t="s">
        <v>6</v>
      </c>
      <c r="G2" s="38" t="s">
        <v>7</v>
      </c>
      <c r="H2" s="38" t="s">
        <v>8</v>
      </c>
      <c r="I2" s="38" t="s">
        <v>9</v>
      </c>
      <c r="J2" s="38"/>
      <c r="K2" s="38"/>
      <c r="L2" s="38"/>
      <c r="M2" s="38"/>
      <c r="N2" s="38"/>
      <c r="O2" s="1" t="s">
        <v>10</v>
      </c>
      <c r="P2" s="1" t="s">
        <v>11</v>
      </c>
      <c r="Q2" s="1" t="s">
        <v>12</v>
      </c>
    </row>
    <row r="3" spans="1:17" ht="16.2">
      <c r="A3" s="38"/>
      <c r="B3" s="38"/>
      <c r="C3" s="38"/>
      <c r="D3" s="38"/>
      <c r="E3" s="38"/>
      <c r="F3" s="38"/>
      <c r="G3" s="38"/>
      <c r="H3" s="38"/>
      <c r="I3" s="2" t="s">
        <v>13</v>
      </c>
      <c r="J3" s="2" t="s">
        <v>14</v>
      </c>
      <c r="K3" s="2" t="s">
        <v>15</v>
      </c>
      <c r="L3" s="2" t="s">
        <v>16</v>
      </c>
      <c r="M3" s="2" t="s">
        <v>17</v>
      </c>
      <c r="N3" s="2" t="s">
        <v>18</v>
      </c>
      <c r="O3" s="1" t="e">
        <f>COUNTIFS(#REF!,"特優")</f>
        <v>#REF!</v>
      </c>
      <c r="P3" s="1" t="e">
        <f>COUNTIFS(#REF!,"優選")</f>
        <v>#REF!</v>
      </c>
      <c r="Q3" s="1" t="e">
        <f>COUNTIFS(#REF!,"待討論")</f>
        <v>#REF!</v>
      </c>
    </row>
    <row r="4" spans="1:17" ht="40.200000000000003" customHeight="1">
      <c r="A4" s="3" t="s">
        <v>19</v>
      </c>
      <c r="B4" s="39" t="s">
        <v>20</v>
      </c>
      <c r="C4" s="3" t="s">
        <v>21</v>
      </c>
      <c r="D4" s="5" t="s">
        <v>22</v>
      </c>
      <c r="E4" s="6" t="s">
        <v>23</v>
      </c>
      <c r="F4" s="7" t="s">
        <v>24</v>
      </c>
      <c r="G4" s="5" t="s">
        <v>25</v>
      </c>
      <c r="H4" s="8" t="s">
        <v>26</v>
      </c>
      <c r="I4" s="3" t="s">
        <v>27</v>
      </c>
      <c r="J4" s="5" t="s">
        <v>28</v>
      </c>
      <c r="K4" s="5"/>
      <c r="L4" s="5"/>
      <c r="M4" s="5"/>
      <c r="N4" s="5"/>
    </row>
    <row r="5" spans="1:17" ht="40.200000000000003" customHeight="1">
      <c r="A5" s="9" t="s">
        <v>29</v>
      </c>
      <c r="B5" s="39"/>
      <c r="C5" s="9" t="s">
        <v>30</v>
      </c>
      <c r="D5" s="5" t="s">
        <v>31</v>
      </c>
      <c r="E5" s="10" t="s">
        <v>32</v>
      </c>
      <c r="F5" s="11" t="s">
        <v>33</v>
      </c>
      <c r="G5" s="12" t="s">
        <v>34</v>
      </c>
      <c r="H5" s="13" t="s">
        <v>26</v>
      </c>
      <c r="I5" s="5" t="s">
        <v>35</v>
      </c>
      <c r="J5" s="5"/>
      <c r="K5" s="5"/>
      <c r="L5" s="5"/>
      <c r="M5" s="5"/>
      <c r="N5" s="5"/>
    </row>
    <row r="6" spans="1:17" ht="40.200000000000003" customHeight="1">
      <c r="A6" s="9" t="s">
        <v>36</v>
      </c>
      <c r="B6" s="40" t="s">
        <v>37</v>
      </c>
      <c r="C6" s="3" t="s">
        <v>38</v>
      </c>
      <c r="D6" s="5" t="s">
        <v>31</v>
      </c>
      <c r="E6" s="6" t="s">
        <v>32</v>
      </c>
      <c r="F6" s="14" t="s">
        <v>39</v>
      </c>
      <c r="G6" s="5" t="s">
        <v>40</v>
      </c>
      <c r="H6" s="8" t="s">
        <v>11</v>
      </c>
      <c r="I6" s="5" t="s">
        <v>41</v>
      </c>
      <c r="J6" s="5" t="s">
        <v>42</v>
      </c>
      <c r="K6" s="5" t="s">
        <v>43</v>
      </c>
      <c r="L6" s="5" t="s">
        <v>44</v>
      </c>
      <c r="M6" s="5" t="s">
        <v>45</v>
      </c>
      <c r="N6" s="15"/>
    </row>
    <row r="7" spans="1:17" ht="40.200000000000003" customHeight="1">
      <c r="A7" s="9" t="s">
        <v>46</v>
      </c>
      <c r="B7" s="40"/>
      <c r="C7" s="3" t="s">
        <v>47</v>
      </c>
      <c r="D7" s="5" t="s">
        <v>31</v>
      </c>
      <c r="E7" s="6" t="s">
        <v>32</v>
      </c>
      <c r="F7" s="14" t="s">
        <v>48</v>
      </c>
      <c r="G7" s="5" t="s">
        <v>25</v>
      </c>
      <c r="H7" s="8" t="s">
        <v>49</v>
      </c>
      <c r="I7" s="5" t="s">
        <v>45</v>
      </c>
      <c r="J7" s="5" t="s">
        <v>50</v>
      </c>
      <c r="K7" s="5" t="s">
        <v>51</v>
      </c>
      <c r="L7" s="5" t="s">
        <v>52</v>
      </c>
      <c r="M7" s="5"/>
      <c r="N7" s="5"/>
    </row>
    <row r="8" spans="1:17" ht="40.200000000000003" customHeight="1">
      <c r="A8" s="9" t="s">
        <v>53</v>
      </c>
      <c r="B8" s="40"/>
      <c r="C8" s="9" t="s">
        <v>54</v>
      </c>
      <c r="D8" s="5" t="s">
        <v>31</v>
      </c>
      <c r="E8" s="10" t="s">
        <v>32</v>
      </c>
      <c r="F8" s="11" t="s">
        <v>55</v>
      </c>
      <c r="G8" s="12" t="s">
        <v>25</v>
      </c>
      <c r="H8" s="13" t="s">
        <v>11</v>
      </c>
      <c r="I8" s="5" t="s">
        <v>56</v>
      </c>
      <c r="J8" s="5" t="s">
        <v>45</v>
      </c>
      <c r="K8" s="5" t="s">
        <v>57</v>
      </c>
      <c r="L8" s="5" t="s">
        <v>58</v>
      </c>
      <c r="M8" s="5"/>
      <c r="N8" s="5"/>
    </row>
    <row r="9" spans="1:17" ht="40.200000000000003" customHeight="1">
      <c r="A9" s="9" t="s">
        <v>59</v>
      </c>
      <c r="B9" s="40"/>
      <c r="C9" s="3" t="s">
        <v>60</v>
      </c>
      <c r="D9" s="5" t="s">
        <v>31</v>
      </c>
      <c r="E9" s="6" t="s">
        <v>32</v>
      </c>
      <c r="F9" s="14" t="s">
        <v>61</v>
      </c>
      <c r="G9" s="5" t="s">
        <v>25</v>
      </c>
      <c r="H9" s="8" t="s">
        <v>11</v>
      </c>
      <c r="I9" s="5" t="s">
        <v>57</v>
      </c>
      <c r="J9" s="5" t="s">
        <v>42</v>
      </c>
      <c r="K9" s="5" t="s">
        <v>56</v>
      </c>
      <c r="L9" s="5" t="s">
        <v>41</v>
      </c>
      <c r="M9" s="5" t="s">
        <v>62</v>
      </c>
      <c r="N9" s="5" t="s">
        <v>63</v>
      </c>
    </row>
    <row r="10" spans="1:17" ht="40.200000000000003" customHeight="1">
      <c r="A10" s="9" t="s">
        <v>64</v>
      </c>
      <c r="B10" s="40"/>
      <c r="C10" s="3" t="s">
        <v>65</v>
      </c>
      <c r="D10" s="5" t="s">
        <v>31</v>
      </c>
      <c r="E10" s="6" t="s">
        <v>32</v>
      </c>
      <c r="F10" s="14" t="s">
        <v>66</v>
      </c>
      <c r="G10" s="5" t="s">
        <v>25</v>
      </c>
      <c r="H10" s="8" t="s">
        <v>49</v>
      </c>
      <c r="I10" s="5" t="s">
        <v>67</v>
      </c>
      <c r="J10" s="5" t="s">
        <v>45</v>
      </c>
      <c r="K10" s="5" t="s">
        <v>68</v>
      </c>
      <c r="L10" s="5" t="s">
        <v>69</v>
      </c>
      <c r="M10" s="5" t="s">
        <v>70</v>
      </c>
      <c r="N10" s="5"/>
    </row>
    <row r="11" spans="1:17" ht="40.200000000000003" customHeight="1">
      <c r="A11" s="9" t="s">
        <v>71</v>
      </c>
      <c r="B11" s="40"/>
      <c r="C11" s="3" t="s">
        <v>72</v>
      </c>
      <c r="D11" s="5" t="s">
        <v>31</v>
      </c>
      <c r="E11" s="6" t="s">
        <v>32</v>
      </c>
      <c r="F11" s="14" t="s">
        <v>73</v>
      </c>
      <c r="G11" s="5" t="s">
        <v>74</v>
      </c>
      <c r="H11" s="8" t="s">
        <v>11</v>
      </c>
      <c r="I11" s="5" t="s">
        <v>75</v>
      </c>
      <c r="J11" s="5" t="s">
        <v>45</v>
      </c>
      <c r="K11" s="5" t="s">
        <v>76</v>
      </c>
      <c r="L11" s="5"/>
      <c r="M11" s="5"/>
      <c r="N11" s="5"/>
    </row>
    <row r="12" spans="1:17" ht="40.200000000000003" customHeight="1">
      <c r="A12" s="16" t="s">
        <v>77</v>
      </c>
      <c r="B12" s="40"/>
      <c r="C12" s="16" t="s">
        <v>78</v>
      </c>
      <c r="D12" s="17" t="s">
        <v>31</v>
      </c>
      <c r="E12" s="18" t="s">
        <v>32</v>
      </c>
      <c r="F12" s="19" t="s">
        <v>79</v>
      </c>
      <c r="G12" s="17" t="s">
        <v>80</v>
      </c>
      <c r="H12" s="20" t="s">
        <v>11</v>
      </c>
      <c r="I12" s="5" t="s">
        <v>81</v>
      </c>
      <c r="J12" s="5" t="s">
        <v>82</v>
      </c>
      <c r="K12" s="5" t="s">
        <v>63</v>
      </c>
      <c r="L12" s="5"/>
      <c r="M12" s="5"/>
      <c r="N12" s="5"/>
    </row>
    <row r="13" spans="1:17" ht="40.200000000000003" customHeight="1">
      <c r="A13" s="16" t="s">
        <v>83</v>
      </c>
      <c r="B13" s="40"/>
      <c r="C13" s="16" t="s">
        <v>84</v>
      </c>
      <c r="D13" s="17" t="s">
        <v>31</v>
      </c>
      <c r="E13" s="18" t="s">
        <v>32</v>
      </c>
      <c r="F13" s="19" t="s">
        <v>85</v>
      </c>
      <c r="G13" s="17" t="s">
        <v>80</v>
      </c>
      <c r="H13" s="20" t="s">
        <v>26</v>
      </c>
      <c r="I13" s="5" t="s">
        <v>86</v>
      </c>
      <c r="J13" s="5" t="s">
        <v>81</v>
      </c>
      <c r="K13" s="5" t="s">
        <v>87</v>
      </c>
      <c r="L13" s="5" t="s">
        <v>88</v>
      </c>
      <c r="M13" s="5"/>
      <c r="N13" s="5"/>
    </row>
    <row r="14" spans="1:17" ht="40.200000000000003" customHeight="1">
      <c r="A14" s="9" t="s">
        <v>89</v>
      </c>
      <c r="B14" s="40"/>
      <c r="C14" s="3" t="s">
        <v>90</v>
      </c>
      <c r="D14" s="3" t="s">
        <v>31</v>
      </c>
      <c r="E14" s="6" t="s">
        <v>91</v>
      </c>
      <c r="F14" s="14" t="s">
        <v>92</v>
      </c>
      <c r="G14" s="5" t="s">
        <v>93</v>
      </c>
      <c r="H14" s="8" t="s">
        <v>49</v>
      </c>
      <c r="I14" s="5" t="s">
        <v>94</v>
      </c>
      <c r="J14" s="5"/>
      <c r="K14" s="5"/>
      <c r="L14" s="5"/>
      <c r="M14" s="5"/>
      <c r="N14" s="5"/>
    </row>
    <row r="15" spans="1:17" ht="40.200000000000003" customHeight="1">
      <c r="A15" s="9" t="s">
        <v>95</v>
      </c>
      <c r="B15" s="40"/>
      <c r="C15" s="3" t="s">
        <v>96</v>
      </c>
      <c r="D15" s="3" t="s">
        <v>31</v>
      </c>
      <c r="E15" s="6" t="s">
        <v>91</v>
      </c>
      <c r="F15" s="14" t="s">
        <v>97</v>
      </c>
      <c r="G15" s="5" t="s">
        <v>93</v>
      </c>
      <c r="H15" s="8" t="s">
        <v>10</v>
      </c>
      <c r="I15" s="5" t="s">
        <v>98</v>
      </c>
      <c r="J15" s="5" t="s">
        <v>99</v>
      </c>
      <c r="K15" s="5"/>
      <c r="L15" s="5"/>
      <c r="M15" s="5"/>
      <c r="N15" s="5"/>
    </row>
    <row r="16" spans="1:17" ht="40.200000000000003" customHeight="1">
      <c r="A16" s="9" t="s">
        <v>100</v>
      </c>
      <c r="B16" s="40"/>
      <c r="C16" s="3" t="s">
        <v>101</v>
      </c>
      <c r="D16" s="3" t="s">
        <v>31</v>
      </c>
      <c r="E16" s="6" t="s">
        <v>91</v>
      </c>
      <c r="F16" s="14" t="s">
        <v>102</v>
      </c>
      <c r="G16" s="5" t="s">
        <v>103</v>
      </c>
      <c r="H16" s="8" t="s">
        <v>49</v>
      </c>
      <c r="I16" s="5" t="s">
        <v>75</v>
      </c>
      <c r="J16" s="5" t="s">
        <v>104</v>
      </c>
      <c r="K16" s="5"/>
      <c r="L16" s="5"/>
      <c r="M16" s="5"/>
      <c r="N16" s="5"/>
    </row>
    <row r="17" spans="1:14" ht="40.200000000000003" customHeight="1">
      <c r="A17" s="9" t="s">
        <v>105</v>
      </c>
      <c r="B17" s="6" t="s">
        <v>106</v>
      </c>
      <c r="C17" s="3" t="s">
        <v>107</v>
      </c>
      <c r="D17" s="3" t="s">
        <v>31</v>
      </c>
      <c r="E17" s="21" t="s">
        <v>108</v>
      </c>
      <c r="F17" s="14" t="s">
        <v>109</v>
      </c>
      <c r="G17" s="5" t="s">
        <v>25</v>
      </c>
      <c r="H17" s="8" t="s">
        <v>49</v>
      </c>
      <c r="I17" s="5" t="s">
        <v>110</v>
      </c>
      <c r="J17" s="5" t="s">
        <v>111</v>
      </c>
      <c r="K17" s="5" t="s">
        <v>112</v>
      </c>
      <c r="L17" s="5"/>
      <c r="M17" s="5"/>
      <c r="N17" s="5"/>
    </row>
    <row r="18" spans="1:14" ht="40.200000000000003" customHeight="1">
      <c r="A18" s="9" t="s">
        <v>113</v>
      </c>
      <c r="B18" s="6" t="s">
        <v>114</v>
      </c>
      <c r="C18" s="3" t="s">
        <v>115</v>
      </c>
      <c r="D18" s="3" t="s">
        <v>31</v>
      </c>
      <c r="E18" s="6" t="s">
        <v>32</v>
      </c>
      <c r="F18" s="14" t="s">
        <v>116</v>
      </c>
      <c r="G18" s="5" t="s">
        <v>25</v>
      </c>
      <c r="H18" s="8" t="s">
        <v>49</v>
      </c>
      <c r="I18" s="5" t="s">
        <v>117</v>
      </c>
      <c r="J18" s="5" t="s">
        <v>118</v>
      </c>
      <c r="K18" s="5" t="s">
        <v>119</v>
      </c>
      <c r="L18" s="5" t="s">
        <v>120</v>
      </c>
      <c r="M18" s="5" t="s">
        <v>121</v>
      </c>
      <c r="N18" s="5" t="s">
        <v>122</v>
      </c>
    </row>
    <row r="19" spans="1:14" ht="40.200000000000003" customHeight="1">
      <c r="A19" s="9" t="s">
        <v>123</v>
      </c>
      <c r="B19" s="6" t="s">
        <v>124</v>
      </c>
      <c r="C19" s="3" t="s">
        <v>125</v>
      </c>
      <c r="D19" s="3" t="s">
        <v>31</v>
      </c>
      <c r="E19" s="6" t="s">
        <v>32</v>
      </c>
      <c r="F19" s="14" t="s">
        <v>126</v>
      </c>
      <c r="G19" s="5" t="s">
        <v>127</v>
      </c>
      <c r="H19" s="8" t="s">
        <v>11</v>
      </c>
      <c r="I19" s="5" t="s">
        <v>128</v>
      </c>
      <c r="J19" s="5" t="s">
        <v>129</v>
      </c>
      <c r="K19" s="5" t="s">
        <v>130</v>
      </c>
      <c r="L19" s="5"/>
      <c r="M19" s="5"/>
      <c r="N19" s="5"/>
    </row>
    <row r="20" spans="1:14" ht="40.200000000000003" customHeight="1">
      <c r="A20" s="3" t="s">
        <v>131</v>
      </c>
      <c r="B20" s="40" t="s">
        <v>132</v>
      </c>
      <c r="C20" s="3" t="s">
        <v>133</v>
      </c>
      <c r="D20" s="5" t="s">
        <v>134</v>
      </c>
      <c r="E20" s="6" t="s">
        <v>135</v>
      </c>
      <c r="F20" s="7" t="s">
        <v>136</v>
      </c>
      <c r="G20" s="5" t="s">
        <v>137</v>
      </c>
      <c r="H20" s="8" t="s">
        <v>10</v>
      </c>
      <c r="I20" s="5" t="s">
        <v>138</v>
      </c>
      <c r="J20" s="5"/>
      <c r="K20" s="5"/>
      <c r="L20" s="5"/>
      <c r="M20" s="5"/>
      <c r="N20" s="5"/>
    </row>
    <row r="21" spans="1:14" ht="48.6">
      <c r="A21" s="9" t="s">
        <v>139</v>
      </c>
      <c r="B21" s="40"/>
      <c r="C21" s="3" t="s">
        <v>140</v>
      </c>
      <c r="D21" s="3" t="s">
        <v>31</v>
      </c>
      <c r="E21" s="6" t="s">
        <v>32</v>
      </c>
      <c r="F21" s="14" t="s">
        <v>141</v>
      </c>
      <c r="G21" s="5" t="s">
        <v>40</v>
      </c>
      <c r="H21" s="8" t="s">
        <v>49</v>
      </c>
      <c r="I21" s="5" t="s">
        <v>142</v>
      </c>
      <c r="J21" s="5"/>
      <c r="K21" s="5"/>
      <c r="L21" s="5"/>
      <c r="M21" s="5"/>
      <c r="N21" s="15"/>
    </row>
    <row r="22" spans="1:14" ht="40.200000000000003" customHeight="1">
      <c r="A22" s="9" t="s">
        <v>143</v>
      </c>
      <c r="B22" s="40"/>
      <c r="C22" s="3" t="s">
        <v>144</v>
      </c>
      <c r="D22" s="3" t="s">
        <v>31</v>
      </c>
      <c r="E22" s="21" t="s">
        <v>108</v>
      </c>
      <c r="F22" s="14" t="s">
        <v>145</v>
      </c>
      <c r="G22" s="5" t="s">
        <v>137</v>
      </c>
      <c r="H22" s="8" t="s">
        <v>11</v>
      </c>
      <c r="I22" s="5" t="s">
        <v>138</v>
      </c>
      <c r="J22" s="5"/>
      <c r="K22" s="5"/>
      <c r="L22" s="5"/>
      <c r="M22" s="5"/>
      <c r="N22" s="5"/>
    </row>
    <row r="23" spans="1:14" ht="40.200000000000003" customHeight="1">
      <c r="A23" s="9" t="s">
        <v>146</v>
      </c>
      <c r="B23" s="40"/>
      <c r="C23" s="3" t="s">
        <v>147</v>
      </c>
      <c r="D23" s="3" t="s">
        <v>31</v>
      </c>
      <c r="E23" s="21" t="s">
        <v>91</v>
      </c>
      <c r="F23" s="14" t="s">
        <v>148</v>
      </c>
      <c r="G23" s="5" t="s">
        <v>93</v>
      </c>
      <c r="H23" s="8" t="s">
        <v>49</v>
      </c>
      <c r="I23" s="5" t="s">
        <v>149</v>
      </c>
      <c r="J23" s="5"/>
      <c r="K23" s="5"/>
      <c r="L23" s="5"/>
      <c r="M23" s="5"/>
      <c r="N23" s="5"/>
    </row>
    <row r="24" spans="1:14" ht="40.200000000000003" customHeight="1">
      <c r="A24" s="9" t="s">
        <v>150</v>
      </c>
      <c r="B24" s="40"/>
      <c r="C24" s="3" t="s">
        <v>151</v>
      </c>
      <c r="D24" s="3" t="s">
        <v>31</v>
      </c>
      <c r="E24" s="21" t="s">
        <v>91</v>
      </c>
      <c r="F24" s="14" t="s">
        <v>152</v>
      </c>
      <c r="G24" s="5" t="s">
        <v>127</v>
      </c>
      <c r="H24" s="8" t="s">
        <v>153</v>
      </c>
      <c r="I24" s="5" t="s">
        <v>154</v>
      </c>
      <c r="J24" s="5"/>
      <c r="K24" s="5"/>
      <c r="L24" s="5"/>
      <c r="M24" s="5"/>
      <c r="N24" s="5"/>
    </row>
    <row r="25" spans="1:14" ht="40.200000000000003" customHeight="1">
      <c r="A25" s="9" t="s">
        <v>155</v>
      </c>
      <c r="B25" s="40" t="s">
        <v>156</v>
      </c>
      <c r="C25" s="3" t="s">
        <v>157</v>
      </c>
      <c r="D25" s="3" t="s">
        <v>31</v>
      </c>
      <c r="E25" s="6" t="s">
        <v>32</v>
      </c>
      <c r="F25" s="14" t="s">
        <v>158</v>
      </c>
      <c r="G25" s="5" t="s">
        <v>93</v>
      </c>
      <c r="H25" s="8" t="s">
        <v>49</v>
      </c>
      <c r="I25" s="5" t="s">
        <v>159</v>
      </c>
      <c r="J25" s="5" t="s">
        <v>160</v>
      </c>
      <c r="K25" s="5"/>
      <c r="L25" s="5"/>
      <c r="M25" s="5"/>
      <c r="N25" s="5"/>
    </row>
    <row r="26" spans="1:14" ht="48.6">
      <c r="A26" s="9" t="s">
        <v>161</v>
      </c>
      <c r="B26" s="40"/>
      <c r="C26" s="3" t="s">
        <v>162</v>
      </c>
      <c r="D26" s="3" t="s">
        <v>31</v>
      </c>
      <c r="E26" s="6" t="s">
        <v>32</v>
      </c>
      <c r="F26" s="14" t="s">
        <v>163</v>
      </c>
      <c r="G26" s="5" t="s">
        <v>93</v>
      </c>
      <c r="H26" s="8" t="s">
        <v>49</v>
      </c>
      <c r="I26" s="5" t="s">
        <v>164</v>
      </c>
      <c r="J26" s="5" t="s">
        <v>165</v>
      </c>
      <c r="K26" s="5"/>
      <c r="L26" s="5"/>
      <c r="M26" s="5"/>
      <c r="N26" s="5"/>
    </row>
    <row r="27" spans="1:14" ht="40.200000000000003" customHeight="1">
      <c r="A27" s="9" t="s">
        <v>166</v>
      </c>
      <c r="B27" s="40"/>
      <c r="C27" s="9" t="s">
        <v>167</v>
      </c>
      <c r="D27" s="3" t="s">
        <v>31</v>
      </c>
      <c r="E27" s="10" t="s">
        <v>32</v>
      </c>
      <c r="F27" s="11" t="s">
        <v>168</v>
      </c>
      <c r="G27" s="12" t="s">
        <v>40</v>
      </c>
      <c r="H27" s="13" t="s">
        <v>26</v>
      </c>
      <c r="I27" s="5" t="s">
        <v>169</v>
      </c>
      <c r="J27" s="5" t="s">
        <v>170</v>
      </c>
      <c r="K27" s="15"/>
      <c r="L27" s="15"/>
      <c r="M27" s="15"/>
      <c r="N27" s="15"/>
    </row>
    <row r="28" spans="1:14" ht="40.200000000000003" customHeight="1">
      <c r="A28" s="9" t="s">
        <v>171</v>
      </c>
      <c r="B28" s="40"/>
      <c r="C28" s="3" t="s">
        <v>172</v>
      </c>
      <c r="D28" s="3" t="s">
        <v>31</v>
      </c>
      <c r="E28" s="6" t="s">
        <v>32</v>
      </c>
      <c r="F28" s="14" t="s">
        <v>173</v>
      </c>
      <c r="G28" s="5" t="s">
        <v>174</v>
      </c>
      <c r="H28" s="8" t="s">
        <v>49</v>
      </c>
      <c r="I28" s="5" t="s">
        <v>175</v>
      </c>
      <c r="J28" s="5" t="s">
        <v>176</v>
      </c>
      <c r="K28" s="5" t="s">
        <v>177</v>
      </c>
      <c r="L28" s="5"/>
      <c r="M28" s="5"/>
      <c r="N28" s="5"/>
    </row>
    <row r="29" spans="1:14" ht="40.200000000000003" customHeight="1">
      <c r="A29" s="9" t="s">
        <v>178</v>
      </c>
      <c r="B29" s="40"/>
      <c r="C29" s="9" t="s">
        <v>179</v>
      </c>
      <c r="D29" s="3" t="s">
        <v>31</v>
      </c>
      <c r="E29" s="10" t="s">
        <v>32</v>
      </c>
      <c r="F29" s="11" t="s">
        <v>180</v>
      </c>
      <c r="G29" s="12" t="s">
        <v>174</v>
      </c>
      <c r="H29" s="13" t="s">
        <v>26</v>
      </c>
      <c r="I29" s="5" t="s">
        <v>181</v>
      </c>
      <c r="J29" s="5" t="s">
        <v>182</v>
      </c>
      <c r="K29" s="5" t="s">
        <v>183</v>
      </c>
      <c r="L29" s="5"/>
      <c r="M29" s="5"/>
      <c r="N29" s="5"/>
    </row>
    <row r="30" spans="1:14" ht="40.200000000000003" customHeight="1">
      <c r="A30" s="9" t="s">
        <v>184</v>
      </c>
      <c r="B30" s="40"/>
      <c r="C30" s="9" t="s">
        <v>185</v>
      </c>
      <c r="D30" s="3" t="s">
        <v>31</v>
      </c>
      <c r="E30" s="10" t="s">
        <v>32</v>
      </c>
      <c r="F30" s="11" t="s">
        <v>186</v>
      </c>
      <c r="G30" s="12" t="s">
        <v>137</v>
      </c>
      <c r="H30" s="13" t="s">
        <v>26</v>
      </c>
      <c r="I30" s="5" t="s">
        <v>164</v>
      </c>
      <c r="J30" s="5" t="s">
        <v>187</v>
      </c>
      <c r="K30" s="5"/>
      <c r="L30" s="5"/>
      <c r="M30" s="5"/>
      <c r="N30" s="15"/>
    </row>
    <row r="31" spans="1:14" ht="40.200000000000003" customHeight="1">
      <c r="A31" s="9" t="s">
        <v>188</v>
      </c>
      <c r="B31" s="40"/>
      <c r="C31" s="3" t="s">
        <v>189</v>
      </c>
      <c r="D31" s="3" t="s">
        <v>31</v>
      </c>
      <c r="E31" s="6" t="s">
        <v>32</v>
      </c>
      <c r="F31" s="14" t="s">
        <v>190</v>
      </c>
      <c r="G31" s="5" t="s">
        <v>137</v>
      </c>
      <c r="H31" s="8" t="s">
        <v>153</v>
      </c>
      <c r="I31" s="5" t="s">
        <v>191</v>
      </c>
      <c r="J31" s="5"/>
      <c r="K31" s="5"/>
      <c r="L31" s="5"/>
      <c r="M31" s="5"/>
      <c r="N31" s="15"/>
    </row>
    <row r="32" spans="1:14" ht="40.200000000000003" customHeight="1">
      <c r="A32" s="9" t="s">
        <v>192</v>
      </c>
      <c r="B32" s="40"/>
      <c r="C32" s="3" t="s">
        <v>193</v>
      </c>
      <c r="D32" s="3" t="s">
        <v>31</v>
      </c>
      <c r="E32" s="6" t="s">
        <v>32</v>
      </c>
      <c r="F32" s="14" t="s">
        <v>194</v>
      </c>
      <c r="G32" s="5" t="s">
        <v>25</v>
      </c>
      <c r="H32" s="8" t="s">
        <v>11</v>
      </c>
      <c r="I32" s="5" t="s">
        <v>195</v>
      </c>
      <c r="J32" s="5" t="s">
        <v>196</v>
      </c>
      <c r="K32" s="5" t="s">
        <v>197</v>
      </c>
      <c r="L32" s="5"/>
      <c r="M32" s="5"/>
      <c r="N32" s="5"/>
    </row>
    <row r="33" spans="1:14" ht="40.200000000000003" customHeight="1">
      <c r="A33" s="9" t="s">
        <v>198</v>
      </c>
      <c r="B33" s="40"/>
      <c r="C33" s="3" t="s">
        <v>199</v>
      </c>
      <c r="D33" s="3" t="s">
        <v>31</v>
      </c>
      <c r="E33" s="6" t="s">
        <v>32</v>
      </c>
      <c r="F33" s="14" t="s">
        <v>200</v>
      </c>
      <c r="G33" s="5" t="s">
        <v>74</v>
      </c>
      <c r="H33" s="8" t="s">
        <v>49</v>
      </c>
      <c r="I33" s="5" t="s">
        <v>201</v>
      </c>
      <c r="J33" s="5" t="s">
        <v>202</v>
      </c>
      <c r="K33" s="5"/>
      <c r="L33" s="5"/>
      <c r="M33" s="5"/>
      <c r="N33" s="5"/>
    </row>
    <row r="34" spans="1:14" ht="40.200000000000003" customHeight="1">
      <c r="A34" s="16" t="s">
        <v>203</v>
      </c>
      <c r="B34" s="40"/>
      <c r="C34" s="16" t="s">
        <v>204</v>
      </c>
      <c r="D34" s="16" t="s">
        <v>31</v>
      </c>
      <c r="E34" s="18" t="s">
        <v>32</v>
      </c>
      <c r="F34" s="19" t="s">
        <v>205</v>
      </c>
      <c r="G34" s="17" t="s">
        <v>80</v>
      </c>
      <c r="H34" s="20" t="s">
        <v>26</v>
      </c>
      <c r="I34" s="5" t="s">
        <v>169</v>
      </c>
      <c r="J34" s="5" t="s">
        <v>197</v>
      </c>
      <c r="K34" s="5"/>
      <c r="L34" s="5"/>
      <c r="M34" s="5"/>
      <c r="N34" s="5"/>
    </row>
    <row r="35" spans="1:14" ht="40.200000000000003" customHeight="1">
      <c r="A35" s="16" t="s">
        <v>206</v>
      </c>
      <c r="B35" s="40"/>
      <c r="C35" s="16" t="s">
        <v>207</v>
      </c>
      <c r="D35" s="16" t="s">
        <v>31</v>
      </c>
      <c r="E35" s="18" t="s">
        <v>32</v>
      </c>
      <c r="F35" s="19" t="s">
        <v>208</v>
      </c>
      <c r="G35" s="17" t="s">
        <v>80</v>
      </c>
      <c r="H35" s="20" t="s">
        <v>26</v>
      </c>
      <c r="I35" s="5" t="s">
        <v>159</v>
      </c>
      <c r="J35" s="5" t="s">
        <v>209</v>
      </c>
      <c r="K35" s="5"/>
      <c r="L35" s="5"/>
      <c r="M35" s="5"/>
      <c r="N35" s="5"/>
    </row>
    <row r="36" spans="1:14" ht="40.200000000000003" customHeight="1">
      <c r="A36" s="16" t="s">
        <v>210</v>
      </c>
      <c r="B36" s="40"/>
      <c r="C36" s="16" t="s">
        <v>211</v>
      </c>
      <c r="D36" s="16" t="s">
        <v>31</v>
      </c>
      <c r="E36" s="18" t="s">
        <v>32</v>
      </c>
      <c r="F36" s="19" t="s">
        <v>212</v>
      </c>
      <c r="G36" s="17" t="s">
        <v>213</v>
      </c>
      <c r="H36" s="20" t="s">
        <v>11</v>
      </c>
      <c r="I36" s="5" t="s">
        <v>214</v>
      </c>
      <c r="J36" s="12"/>
      <c r="K36" s="15"/>
      <c r="L36" s="15"/>
      <c r="M36" s="15"/>
      <c r="N36" s="15"/>
    </row>
    <row r="37" spans="1:14" ht="40.200000000000003" customHeight="1">
      <c r="A37" s="9" t="s">
        <v>215</v>
      </c>
      <c r="B37" s="40"/>
      <c r="C37" s="3" t="s">
        <v>216</v>
      </c>
      <c r="D37" s="3" t="s">
        <v>31</v>
      </c>
      <c r="E37" s="21" t="s">
        <v>91</v>
      </c>
      <c r="F37" s="14" t="s">
        <v>217</v>
      </c>
      <c r="G37" s="5" t="s">
        <v>174</v>
      </c>
      <c r="H37" s="8" t="s">
        <v>26</v>
      </c>
      <c r="I37" s="5" t="s">
        <v>181</v>
      </c>
      <c r="J37" s="5" t="s">
        <v>218</v>
      </c>
      <c r="K37" s="5" t="s">
        <v>219</v>
      </c>
      <c r="L37" s="5"/>
      <c r="M37" s="5"/>
      <c r="N37" s="5"/>
    </row>
    <row r="38" spans="1:14" ht="40.200000000000003" customHeight="1">
      <c r="A38" s="9" t="s">
        <v>220</v>
      </c>
      <c r="B38" s="39" t="s">
        <v>221</v>
      </c>
      <c r="C38" s="3" t="s">
        <v>222</v>
      </c>
      <c r="D38" s="3" t="s">
        <v>31</v>
      </c>
      <c r="E38" s="21" t="s">
        <v>108</v>
      </c>
      <c r="F38" s="22" t="s">
        <v>223</v>
      </c>
      <c r="G38" s="5" t="s">
        <v>103</v>
      </c>
      <c r="H38" s="8" t="s">
        <v>26</v>
      </c>
      <c r="I38" s="5" t="s">
        <v>224</v>
      </c>
      <c r="J38" s="5"/>
      <c r="K38" s="5"/>
      <c r="L38" s="5"/>
      <c r="M38" s="5"/>
      <c r="N38" s="5"/>
    </row>
    <row r="39" spans="1:14" ht="40.200000000000003" customHeight="1">
      <c r="A39" s="23" t="s">
        <v>225</v>
      </c>
      <c r="B39" s="39"/>
      <c r="C39" s="23" t="s">
        <v>226</v>
      </c>
      <c r="D39" s="23" t="s">
        <v>31</v>
      </c>
      <c r="E39" s="6" t="s">
        <v>91</v>
      </c>
      <c r="F39" s="24" t="s">
        <v>227</v>
      </c>
      <c r="G39" s="25" t="s">
        <v>40</v>
      </c>
      <c r="H39" s="8" t="s">
        <v>153</v>
      </c>
      <c r="I39" s="5" t="s">
        <v>228</v>
      </c>
      <c r="J39" s="5" t="s">
        <v>229</v>
      </c>
      <c r="K39" s="5" t="s">
        <v>230</v>
      </c>
      <c r="L39" s="5"/>
      <c r="M39" s="5"/>
      <c r="N39" s="5"/>
    </row>
    <row r="40" spans="1:14" ht="40.200000000000003" customHeight="1">
      <c r="A40" s="9" t="s">
        <v>231</v>
      </c>
      <c r="B40" s="39"/>
      <c r="C40" s="3" t="s">
        <v>232</v>
      </c>
      <c r="D40" s="3" t="s">
        <v>31</v>
      </c>
      <c r="E40" s="21" t="s">
        <v>91</v>
      </c>
      <c r="F40" s="14" t="s">
        <v>233</v>
      </c>
      <c r="G40" s="5" t="s">
        <v>25</v>
      </c>
      <c r="H40" s="8" t="s">
        <v>26</v>
      </c>
      <c r="I40" s="5" t="s">
        <v>224</v>
      </c>
      <c r="J40" s="5" t="s">
        <v>234</v>
      </c>
      <c r="K40" s="5"/>
      <c r="L40" s="5"/>
      <c r="M40" s="5"/>
      <c r="N40" s="5"/>
    </row>
    <row r="41" spans="1:14" ht="40.200000000000003" customHeight="1">
      <c r="A41" s="23" t="s">
        <v>235</v>
      </c>
      <c r="B41" s="39"/>
      <c r="C41" s="23" t="s">
        <v>236</v>
      </c>
      <c r="D41" s="23" t="s">
        <v>31</v>
      </c>
      <c r="E41" s="26" t="s">
        <v>91</v>
      </c>
      <c r="F41" s="24" t="s">
        <v>237</v>
      </c>
      <c r="G41" s="25" t="s">
        <v>74</v>
      </c>
      <c r="H41" s="27" t="s">
        <v>10</v>
      </c>
      <c r="I41" s="5" t="s">
        <v>238</v>
      </c>
      <c r="J41" s="5" t="s">
        <v>239</v>
      </c>
      <c r="K41" s="5"/>
      <c r="L41" s="5"/>
      <c r="M41" s="5"/>
      <c r="N41" s="5"/>
    </row>
    <row r="42" spans="1:14" ht="40.200000000000003" customHeight="1">
      <c r="A42" s="16" t="s">
        <v>240</v>
      </c>
      <c r="B42" s="39"/>
      <c r="C42" s="16" t="s">
        <v>241</v>
      </c>
      <c r="D42" s="16" t="s">
        <v>31</v>
      </c>
      <c r="E42" s="28" t="s">
        <v>91</v>
      </c>
      <c r="F42" s="19" t="s">
        <v>242</v>
      </c>
      <c r="G42" s="17" t="s">
        <v>80</v>
      </c>
      <c r="H42" s="20" t="s">
        <v>10</v>
      </c>
      <c r="I42" s="5" t="s">
        <v>243</v>
      </c>
      <c r="J42" s="5" t="s">
        <v>244</v>
      </c>
      <c r="K42" s="5" t="s">
        <v>245</v>
      </c>
      <c r="L42" s="5" t="s">
        <v>246</v>
      </c>
      <c r="M42" s="5"/>
      <c r="N42" s="5"/>
    </row>
    <row r="43" spans="1:14" ht="40.200000000000003" customHeight="1">
      <c r="A43" s="9" t="s">
        <v>247</v>
      </c>
      <c r="B43" s="39"/>
      <c r="C43" s="3" t="s">
        <v>248</v>
      </c>
      <c r="D43" s="3" t="s">
        <v>31</v>
      </c>
      <c r="E43" s="21" t="s">
        <v>91</v>
      </c>
      <c r="F43" s="14" t="s">
        <v>249</v>
      </c>
      <c r="G43" s="5" t="s">
        <v>213</v>
      </c>
      <c r="H43" s="8" t="s">
        <v>49</v>
      </c>
      <c r="I43" s="5" t="s">
        <v>250</v>
      </c>
      <c r="J43" s="5" t="s">
        <v>251</v>
      </c>
      <c r="K43" s="5"/>
      <c r="L43" s="5"/>
      <c r="M43" s="5"/>
      <c r="N43" s="5"/>
    </row>
    <row r="44" spans="1:14" ht="40.200000000000003" customHeight="1">
      <c r="A44" s="9" t="s">
        <v>252</v>
      </c>
      <c r="B44" s="40" t="s">
        <v>253</v>
      </c>
      <c r="C44" s="3" t="s">
        <v>254</v>
      </c>
      <c r="D44" s="5" t="s">
        <v>31</v>
      </c>
      <c r="E44" s="6" t="s">
        <v>255</v>
      </c>
      <c r="F44" s="14" t="s">
        <v>256</v>
      </c>
      <c r="G44" s="5" t="s">
        <v>25</v>
      </c>
      <c r="H44" s="8" t="s">
        <v>49</v>
      </c>
      <c r="I44" s="5" t="s">
        <v>257</v>
      </c>
      <c r="J44" s="5" t="s">
        <v>258</v>
      </c>
      <c r="K44" s="5"/>
      <c r="L44" s="5"/>
      <c r="M44" s="5"/>
      <c r="N44" s="5"/>
    </row>
    <row r="45" spans="1:14" ht="40.200000000000003" customHeight="1">
      <c r="A45" s="9" t="s">
        <v>259</v>
      </c>
      <c r="B45" s="40"/>
      <c r="C45" s="3" t="s">
        <v>260</v>
      </c>
      <c r="D45" s="5" t="s">
        <v>31</v>
      </c>
      <c r="E45" s="6" t="s">
        <v>32</v>
      </c>
      <c r="F45" s="14" t="s">
        <v>261</v>
      </c>
      <c r="G45" s="5" t="s">
        <v>93</v>
      </c>
      <c r="H45" s="8" t="s">
        <v>49</v>
      </c>
      <c r="I45" s="5" t="s">
        <v>262</v>
      </c>
      <c r="J45" s="5" t="s">
        <v>263</v>
      </c>
      <c r="K45" s="5"/>
      <c r="L45" s="5"/>
      <c r="M45" s="5"/>
      <c r="N45" s="5"/>
    </row>
    <row r="46" spans="1:14" ht="48.6">
      <c r="A46" s="9" t="s">
        <v>264</v>
      </c>
      <c r="B46" s="40"/>
      <c r="C46" s="3" t="s">
        <v>265</v>
      </c>
      <c r="D46" s="5" t="s">
        <v>31</v>
      </c>
      <c r="E46" s="6" t="s">
        <v>32</v>
      </c>
      <c r="F46" s="14" t="s">
        <v>266</v>
      </c>
      <c r="G46" s="5" t="s">
        <v>137</v>
      </c>
      <c r="H46" s="8" t="s">
        <v>49</v>
      </c>
      <c r="I46" s="5" t="s">
        <v>267</v>
      </c>
      <c r="J46" s="5" t="s">
        <v>268</v>
      </c>
      <c r="K46" s="5" t="s">
        <v>269</v>
      </c>
      <c r="L46" s="5" t="s">
        <v>270</v>
      </c>
      <c r="M46" s="5" t="s">
        <v>271</v>
      </c>
      <c r="N46" s="5" t="s">
        <v>272</v>
      </c>
    </row>
    <row r="47" spans="1:14" ht="40.200000000000003" customHeight="1">
      <c r="A47" s="9" t="s">
        <v>273</v>
      </c>
      <c r="B47" s="40"/>
      <c r="C47" s="3" t="s">
        <v>274</v>
      </c>
      <c r="D47" s="5" t="s">
        <v>31</v>
      </c>
      <c r="E47" s="6" t="s">
        <v>32</v>
      </c>
      <c r="F47" s="14" t="s">
        <v>275</v>
      </c>
      <c r="G47" s="5" t="s">
        <v>74</v>
      </c>
      <c r="H47" s="8" t="s">
        <v>49</v>
      </c>
      <c r="I47" s="5" t="s">
        <v>276</v>
      </c>
      <c r="J47" s="5" t="s">
        <v>277</v>
      </c>
      <c r="K47" s="5" t="s">
        <v>278</v>
      </c>
      <c r="L47" s="5" t="s">
        <v>279</v>
      </c>
      <c r="M47" s="5" t="s">
        <v>270</v>
      </c>
      <c r="N47" s="5"/>
    </row>
    <row r="48" spans="1:14" ht="40.200000000000003" customHeight="1">
      <c r="A48" s="9" t="s">
        <v>280</v>
      </c>
      <c r="B48" s="40"/>
      <c r="C48" s="3" t="s">
        <v>281</v>
      </c>
      <c r="D48" s="3" t="s">
        <v>31</v>
      </c>
      <c r="E48" s="21" t="s">
        <v>108</v>
      </c>
      <c r="F48" s="14" t="s">
        <v>282</v>
      </c>
      <c r="G48" s="5" t="s">
        <v>103</v>
      </c>
      <c r="H48" s="8" t="s">
        <v>26</v>
      </c>
      <c r="I48" s="5" t="s">
        <v>283</v>
      </c>
      <c r="J48" s="5" t="s">
        <v>284</v>
      </c>
      <c r="K48" s="5" t="s">
        <v>258</v>
      </c>
      <c r="L48" s="5"/>
      <c r="M48" s="5"/>
      <c r="N48" s="5"/>
    </row>
    <row r="49" spans="1:17" ht="40.200000000000003" customHeight="1">
      <c r="A49" s="3" t="s">
        <v>285</v>
      </c>
      <c r="B49" s="39" t="s">
        <v>286</v>
      </c>
      <c r="C49" s="3" t="s">
        <v>287</v>
      </c>
      <c r="D49" s="5" t="s">
        <v>22</v>
      </c>
      <c r="E49" s="6" t="s">
        <v>23</v>
      </c>
      <c r="F49" s="7" t="s">
        <v>288</v>
      </c>
      <c r="G49" s="5" t="s">
        <v>93</v>
      </c>
      <c r="H49" s="8" t="s">
        <v>11</v>
      </c>
      <c r="I49" s="3" t="s">
        <v>289</v>
      </c>
      <c r="J49" s="5" t="s">
        <v>290</v>
      </c>
      <c r="K49" s="5" t="s">
        <v>291</v>
      </c>
      <c r="L49" s="6"/>
      <c r="M49" s="5"/>
      <c r="N49" s="5"/>
    </row>
    <row r="50" spans="1:17" ht="40.200000000000003" customHeight="1">
      <c r="A50" s="9" t="s">
        <v>292</v>
      </c>
      <c r="B50" s="39"/>
      <c r="C50" s="3" t="s">
        <v>293</v>
      </c>
      <c r="D50" s="5" t="s">
        <v>31</v>
      </c>
      <c r="E50" s="6" t="s">
        <v>32</v>
      </c>
      <c r="F50" s="14" t="s">
        <v>294</v>
      </c>
      <c r="G50" s="5" t="s">
        <v>174</v>
      </c>
      <c r="H50" s="8" t="s">
        <v>49</v>
      </c>
      <c r="I50" s="5" t="s">
        <v>295</v>
      </c>
      <c r="J50" s="5"/>
      <c r="K50" s="5"/>
      <c r="L50" s="5"/>
      <c r="M50" s="5"/>
      <c r="N50" s="5"/>
    </row>
    <row r="51" spans="1:17" ht="40.200000000000003" customHeight="1">
      <c r="A51" s="9" t="s">
        <v>296</v>
      </c>
      <c r="B51" s="39"/>
      <c r="C51" s="3" t="s">
        <v>297</v>
      </c>
      <c r="D51" s="5" t="s">
        <v>31</v>
      </c>
      <c r="E51" s="6" t="s">
        <v>32</v>
      </c>
      <c r="F51" s="14" t="s">
        <v>298</v>
      </c>
      <c r="G51" s="5" t="s">
        <v>103</v>
      </c>
      <c r="H51" s="8" t="s">
        <v>10</v>
      </c>
      <c r="I51" s="5" t="s">
        <v>299</v>
      </c>
      <c r="J51" s="5" t="s">
        <v>300</v>
      </c>
      <c r="K51" s="5"/>
      <c r="L51" s="15"/>
      <c r="M51" s="15"/>
      <c r="N51" s="15"/>
    </row>
    <row r="52" spans="1:17" ht="40.200000000000003" customHeight="1">
      <c r="A52" s="9" t="s">
        <v>301</v>
      </c>
      <c r="B52" s="39"/>
      <c r="C52" s="3" t="s">
        <v>302</v>
      </c>
      <c r="D52" s="5" t="s">
        <v>31</v>
      </c>
      <c r="E52" s="6" t="s">
        <v>32</v>
      </c>
      <c r="F52" s="14" t="s">
        <v>303</v>
      </c>
      <c r="G52" s="5" t="s">
        <v>103</v>
      </c>
      <c r="H52" s="8" t="s">
        <v>49</v>
      </c>
      <c r="I52" s="5" t="s">
        <v>299</v>
      </c>
      <c r="J52" s="5" t="s">
        <v>304</v>
      </c>
      <c r="K52" s="5" t="s">
        <v>300</v>
      </c>
      <c r="L52" s="15"/>
      <c r="M52" s="15"/>
      <c r="N52" s="15"/>
    </row>
    <row r="53" spans="1:17" ht="40.200000000000003" customHeight="1">
      <c r="A53" s="9" t="s">
        <v>305</v>
      </c>
      <c r="B53" s="39"/>
      <c r="C53" s="3" t="s">
        <v>306</v>
      </c>
      <c r="D53" s="5" t="s">
        <v>31</v>
      </c>
      <c r="E53" s="6" t="s">
        <v>32</v>
      </c>
      <c r="F53" s="14" t="s">
        <v>307</v>
      </c>
      <c r="G53" s="5" t="s">
        <v>25</v>
      </c>
      <c r="H53" s="8" t="s">
        <v>11</v>
      </c>
      <c r="I53" s="5" t="s">
        <v>308</v>
      </c>
      <c r="J53" s="5" t="s">
        <v>309</v>
      </c>
      <c r="K53" s="5" t="s">
        <v>310</v>
      </c>
      <c r="L53" s="5" t="s">
        <v>311</v>
      </c>
      <c r="M53" s="15"/>
      <c r="N53" s="15"/>
    </row>
    <row r="54" spans="1:17" ht="48.6">
      <c r="A54" s="9" t="s">
        <v>312</v>
      </c>
      <c r="B54" s="39"/>
      <c r="C54" s="3" t="s">
        <v>313</v>
      </c>
      <c r="D54" s="5" t="s">
        <v>31</v>
      </c>
      <c r="E54" s="6" t="s">
        <v>32</v>
      </c>
      <c r="F54" s="14" t="s">
        <v>314</v>
      </c>
      <c r="G54" s="5" t="s">
        <v>127</v>
      </c>
      <c r="H54" s="8" t="s">
        <v>10</v>
      </c>
      <c r="I54" s="5" t="s">
        <v>315</v>
      </c>
      <c r="J54" s="5"/>
      <c r="K54" s="5"/>
      <c r="L54" s="5"/>
      <c r="M54" s="5"/>
      <c r="N54" s="5"/>
    </row>
    <row r="55" spans="1:17" ht="48.6">
      <c r="A55" s="3" t="s">
        <v>316</v>
      </c>
      <c r="B55" s="40" t="s">
        <v>317</v>
      </c>
      <c r="C55" s="3" t="s">
        <v>318</v>
      </c>
      <c r="D55" s="5" t="s">
        <v>134</v>
      </c>
      <c r="E55" s="6" t="s">
        <v>319</v>
      </c>
      <c r="F55" s="14" t="s">
        <v>320</v>
      </c>
      <c r="G55" s="5" t="s">
        <v>137</v>
      </c>
      <c r="H55" s="8" t="s">
        <v>49</v>
      </c>
      <c r="I55" s="5" t="s">
        <v>321</v>
      </c>
      <c r="J55" s="5" t="s">
        <v>322</v>
      </c>
      <c r="K55" s="5" t="s">
        <v>323</v>
      </c>
      <c r="L55" s="5" t="s">
        <v>324</v>
      </c>
      <c r="M55" s="5" t="s">
        <v>325</v>
      </c>
      <c r="N55" s="5"/>
      <c r="O55" s="1" t="e">
        <f>COUNTIFS(#REF!,"佳作")</f>
        <v>#REF!</v>
      </c>
      <c r="P55" s="1" t="e">
        <f>COUNTIFS(#REF!,"入選")</f>
        <v>#REF!</v>
      </c>
      <c r="Q55" s="1" t="e">
        <f>COUNTIFS(#REF!,"不入選")</f>
        <v>#REF!</v>
      </c>
    </row>
    <row r="56" spans="1:17" ht="40.200000000000003" customHeight="1">
      <c r="A56" s="9" t="s">
        <v>326</v>
      </c>
      <c r="B56" s="40"/>
      <c r="C56" s="3" t="s">
        <v>327</v>
      </c>
      <c r="D56" s="5" t="s">
        <v>31</v>
      </c>
      <c r="E56" s="6" t="s">
        <v>32</v>
      </c>
      <c r="F56" s="14" t="s">
        <v>328</v>
      </c>
      <c r="G56" s="5" t="s">
        <v>25</v>
      </c>
      <c r="H56" s="8" t="s">
        <v>10</v>
      </c>
      <c r="I56" s="5" t="s">
        <v>329</v>
      </c>
      <c r="J56" s="5" t="s">
        <v>330</v>
      </c>
      <c r="K56" s="5" t="s">
        <v>331</v>
      </c>
      <c r="L56" s="5" t="s">
        <v>332</v>
      </c>
      <c r="M56" s="5" t="s">
        <v>333</v>
      </c>
      <c r="N56" s="5" t="s">
        <v>334</v>
      </c>
    </row>
    <row r="57" spans="1:17" ht="40.200000000000003" customHeight="1">
      <c r="A57" s="9" t="s">
        <v>335</v>
      </c>
      <c r="B57" s="40"/>
      <c r="C57" s="3" t="s">
        <v>336</v>
      </c>
      <c r="D57" s="5" t="s">
        <v>31</v>
      </c>
      <c r="E57" s="6" t="s">
        <v>32</v>
      </c>
      <c r="F57" s="14" t="s">
        <v>337</v>
      </c>
      <c r="G57" s="5" t="s">
        <v>127</v>
      </c>
      <c r="H57" s="8" t="s">
        <v>49</v>
      </c>
      <c r="I57" s="5" t="s">
        <v>333</v>
      </c>
      <c r="J57" s="15"/>
      <c r="K57" s="15"/>
      <c r="L57" s="15"/>
      <c r="M57" s="15"/>
      <c r="N57" s="15"/>
    </row>
    <row r="58" spans="1:17" ht="48.6">
      <c r="A58" s="9" t="s">
        <v>338</v>
      </c>
      <c r="B58" s="40"/>
      <c r="C58" s="3" t="s">
        <v>339</v>
      </c>
      <c r="D58" s="3" t="s">
        <v>31</v>
      </c>
      <c r="E58" s="21" t="s">
        <v>91</v>
      </c>
      <c r="F58" s="14" t="s">
        <v>340</v>
      </c>
      <c r="G58" s="5" t="s">
        <v>93</v>
      </c>
      <c r="H58" s="8" t="s">
        <v>49</v>
      </c>
      <c r="I58" s="5" t="s">
        <v>330</v>
      </c>
      <c r="J58" s="5" t="s">
        <v>341</v>
      </c>
      <c r="K58" s="5" t="s">
        <v>329</v>
      </c>
      <c r="L58" s="5" t="s">
        <v>342</v>
      </c>
      <c r="M58" s="5" t="s">
        <v>343</v>
      </c>
      <c r="N58" s="5"/>
    </row>
    <row r="59" spans="1:17" ht="40.200000000000003" customHeight="1">
      <c r="A59" s="9" t="s">
        <v>344</v>
      </c>
      <c r="B59" s="40" t="s">
        <v>345</v>
      </c>
      <c r="C59" s="3" t="s">
        <v>346</v>
      </c>
      <c r="D59" s="3" t="s">
        <v>31</v>
      </c>
      <c r="E59" s="6" t="s">
        <v>32</v>
      </c>
      <c r="F59" s="14" t="s">
        <v>347</v>
      </c>
      <c r="G59" s="5" t="s">
        <v>174</v>
      </c>
      <c r="H59" s="8" t="s">
        <v>153</v>
      </c>
      <c r="I59" s="5" t="s">
        <v>348</v>
      </c>
      <c r="J59" s="5"/>
      <c r="K59" s="5"/>
      <c r="L59" s="5"/>
      <c r="M59" s="5"/>
      <c r="N59" s="5"/>
    </row>
    <row r="60" spans="1:17" ht="40.200000000000003" customHeight="1">
      <c r="A60" s="9" t="s">
        <v>349</v>
      </c>
      <c r="B60" s="40"/>
      <c r="C60" s="3" t="s">
        <v>350</v>
      </c>
      <c r="D60" s="3" t="s">
        <v>31</v>
      </c>
      <c r="E60" s="21" t="s">
        <v>108</v>
      </c>
      <c r="F60" s="14" t="s">
        <v>351</v>
      </c>
      <c r="G60" s="5" t="s">
        <v>34</v>
      </c>
      <c r="H60" s="8" t="s">
        <v>11</v>
      </c>
      <c r="I60" s="5" t="s">
        <v>352</v>
      </c>
      <c r="J60" s="5" t="s">
        <v>353</v>
      </c>
      <c r="K60" s="5" t="s">
        <v>354</v>
      </c>
      <c r="L60" s="5" t="s">
        <v>355</v>
      </c>
      <c r="M60" s="5" t="s">
        <v>356</v>
      </c>
      <c r="N60" s="5" t="s">
        <v>357</v>
      </c>
    </row>
    <row r="61" spans="1:17" ht="40.200000000000003" customHeight="1">
      <c r="A61" s="9" t="s">
        <v>358</v>
      </c>
      <c r="B61" s="40"/>
      <c r="C61" s="3" t="s">
        <v>359</v>
      </c>
      <c r="D61" s="3" t="s">
        <v>31</v>
      </c>
      <c r="E61" s="21" t="s">
        <v>91</v>
      </c>
      <c r="F61" s="14" t="s">
        <v>360</v>
      </c>
      <c r="G61" s="5" t="s">
        <v>127</v>
      </c>
      <c r="H61" s="8" t="s">
        <v>26</v>
      </c>
      <c r="I61" s="5" t="s">
        <v>361</v>
      </c>
      <c r="J61" s="5" t="s">
        <v>362</v>
      </c>
      <c r="K61" s="5"/>
      <c r="L61" s="5"/>
      <c r="M61" s="5"/>
      <c r="N61" s="5"/>
    </row>
    <row r="62" spans="1:17" ht="40.200000000000003" customHeight="1">
      <c r="A62" s="3" t="s">
        <v>363</v>
      </c>
      <c r="B62" s="39" t="s">
        <v>364</v>
      </c>
      <c r="C62" s="3" t="s">
        <v>365</v>
      </c>
      <c r="D62" s="5" t="s">
        <v>22</v>
      </c>
      <c r="E62" s="6" t="s">
        <v>23</v>
      </c>
      <c r="F62" s="7" t="s">
        <v>366</v>
      </c>
      <c r="G62" s="5" t="s">
        <v>213</v>
      </c>
      <c r="H62" s="8" t="s">
        <v>11</v>
      </c>
      <c r="I62" s="3" t="s">
        <v>367</v>
      </c>
      <c r="J62" s="3" t="s">
        <v>368</v>
      </c>
      <c r="K62" s="3" t="s">
        <v>369</v>
      </c>
      <c r="L62" s="3"/>
      <c r="M62" s="3"/>
      <c r="N62" s="5"/>
    </row>
    <row r="63" spans="1:17" ht="40.200000000000003" customHeight="1">
      <c r="A63" s="9" t="s">
        <v>370</v>
      </c>
      <c r="B63" s="39"/>
      <c r="C63" s="3" t="s">
        <v>371</v>
      </c>
      <c r="D63" s="5" t="s">
        <v>31</v>
      </c>
      <c r="E63" s="6" t="s">
        <v>255</v>
      </c>
      <c r="F63" s="14" t="s">
        <v>372</v>
      </c>
      <c r="G63" s="5" t="s">
        <v>127</v>
      </c>
      <c r="H63" s="8" t="s">
        <v>11</v>
      </c>
      <c r="I63" s="5" t="s">
        <v>373</v>
      </c>
      <c r="J63" s="5" t="s">
        <v>374</v>
      </c>
      <c r="K63" s="5"/>
      <c r="L63" s="5"/>
      <c r="M63" s="5"/>
      <c r="N63" s="5"/>
    </row>
    <row r="64" spans="1:17" ht="40.200000000000003" customHeight="1">
      <c r="A64" s="9" t="s">
        <v>375</v>
      </c>
      <c r="B64" s="39"/>
      <c r="C64" s="3" t="s">
        <v>376</v>
      </c>
      <c r="D64" s="5" t="s">
        <v>31</v>
      </c>
      <c r="E64" s="6" t="s">
        <v>32</v>
      </c>
      <c r="F64" s="14" t="s">
        <v>377</v>
      </c>
      <c r="G64" s="5" t="s">
        <v>93</v>
      </c>
      <c r="H64" s="8" t="s">
        <v>49</v>
      </c>
      <c r="I64" s="5" t="s">
        <v>378</v>
      </c>
      <c r="J64" s="5" t="s">
        <v>379</v>
      </c>
      <c r="K64" s="5"/>
      <c r="L64" s="5"/>
      <c r="M64" s="5"/>
      <c r="N64" s="5"/>
    </row>
    <row r="65" spans="1:14" ht="40.200000000000003" customHeight="1">
      <c r="A65" s="9" t="s">
        <v>380</v>
      </c>
      <c r="B65" s="39"/>
      <c r="C65" s="3" t="s">
        <v>381</v>
      </c>
      <c r="D65" s="5" t="s">
        <v>31</v>
      </c>
      <c r="E65" s="6" t="s">
        <v>32</v>
      </c>
      <c r="F65" s="14" t="s">
        <v>382</v>
      </c>
      <c r="G65" s="5" t="s">
        <v>93</v>
      </c>
      <c r="H65" s="8" t="s">
        <v>11</v>
      </c>
      <c r="I65" s="5" t="s">
        <v>383</v>
      </c>
      <c r="J65" s="5" t="s">
        <v>384</v>
      </c>
      <c r="K65" s="5"/>
      <c r="L65" s="5"/>
      <c r="M65" s="5"/>
      <c r="N65" s="5"/>
    </row>
    <row r="66" spans="1:14" ht="40.200000000000003" customHeight="1">
      <c r="A66" s="9" t="s">
        <v>385</v>
      </c>
      <c r="B66" s="39"/>
      <c r="C66" s="3" t="s">
        <v>386</v>
      </c>
      <c r="D66" s="5" t="s">
        <v>31</v>
      </c>
      <c r="E66" s="6" t="s">
        <v>32</v>
      </c>
      <c r="F66" s="14" t="s">
        <v>387</v>
      </c>
      <c r="G66" s="5" t="s">
        <v>93</v>
      </c>
      <c r="H66" s="8" t="s">
        <v>49</v>
      </c>
      <c r="I66" s="5" t="s">
        <v>388</v>
      </c>
      <c r="J66" s="5" t="s">
        <v>389</v>
      </c>
      <c r="K66" s="5"/>
      <c r="L66" s="5"/>
      <c r="M66" s="5"/>
      <c r="N66" s="5"/>
    </row>
    <row r="67" spans="1:14" ht="40.200000000000003" customHeight="1">
      <c r="A67" s="9" t="s">
        <v>390</v>
      </c>
      <c r="B67" s="39"/>
      <c r="C67" s="3" t="s">
        <v>391</v>
      </c>
      <c r="D67" s="5" t="s">
        <v>31</v>
      </c>
      <c r="E67" s="6" t="s">
        <v>32</v>
      </c>
      <c r="F67" s="14" t="s">
        <v>392</v>
      </c>
      <c r="G67" s="5" t="s">
        <v>93</v>
      </c>
      <c r="H67" s="8" t="s">
        <v>49</v>
      </c>
      <c r="I67" s="5" t="s">
        <v>393</v>
      </c>
      <c r="J67" s="5" t="s">
        <v>394</v>
      </c>
      <c r="K67" s="5"/>
      <c r="L67" s="5"/>
      <c r="M67" s="5"/>
      <c r="N67" s="5"/>
    </row>
    <row r="68" spans="1:14" ht="40.200000000000003" customHeight="1">
      <c r="A68" s="9" t="s">
        <v>395</v>
      </c>
      <c r="B68" s="39"/>
      <c r="C68" s="3" t="s">
        <v>396</v>
      </c>
      <c r="D68" s="5" t="s">
        <v>31</v>
      </c>
      <c r="E68" s="6" t="s">
        <v>32</v>
      </c>
      <c r="F68" s="14" t="s">
        <v>397</v>
      </c>
      <c r="G68" s="5" t="s">
        <v>40</v>
      </c>
      <c r="H68" s="8" t="s">
        <v>49</v>
      </c>
      <c r="I68" s="5" t="s">
        <v>398</v>
      </c>
      <c r="J68" s="5" t="s">
        <v>399</v>
      </c>
      <c r="K68" s="15"/>
      <c r="L68" s="15"/>
      <c r="M68" s="15"/>
      <c r="N68" s="15"/>
    </row>
    <row r="69" spans="1:14" ht="40.200000000000003" customHeight="1">
      <c r="A69" s="9" t="s">
        <v>400</v>
      </c>
      <c r="B69" s="39"/>
      <c r="C69" s="3" t="s">
        <v>401</v>
      </c>
      <c r="D69" s="3" t="s">
        <v>31</v>
      </c>
      <c r="E69" s="21" t="s">
        <v>108</v>
      </c>
      <c r="F69" s="14" t="s">
        <v>402</v>
      </c>
      <c r="G69" s="5" t="s">
        <v>93</v>
      </c>
      <c r="H69" s="8" t="s">
        <v>26</v>
      </c>
      <c r="I69" s="5" t="s">
        <v>403</v>
      </c>
      <c r="J69" s="5" t="s">
        <v>404</v>
      </c>
      <c r="K69" s="5"/>
      <c r="L69" s="5"/>
      <c r="M69" s="5"/>
      <c r="N69" s="5"/>
    </row>
    <row r="70" spans="1:14" ht="40.200000000000003" customHeight="1">
      <c r="A70" s="9" t="s">
        <v>405</v>
      </c>
      <c r="B70" s="40" t="s">
        <v>406</v>
      </c>
      <c r="C70" s="3" t="s">
        <v>407</v>
      </c>
      <c r="D70" s="5" t="s">
        <v>31</v>
      </c>
      <c r="E70" s="6" t="s">
        <v>255</v>
      </c>
      <c r="F70" s="14" t="s">
        <v>408</v>
      </c>
      <c r="G70" s="5" t="s">
        <v>25</v>
      </c>
      <c r="H70" s="8" t="s">
        <v>10</v>
      </c>
      <c r="I70" s="5" t="s">
        <v>409</v>
      </c>
      <c r="J70" s="5" t="s">
        <v>410</v>
      </c>
      <c r="K70" s="5" t="s">
        <v>411</v>
      </c>
      <c r="L70" s="5" t="s">
        <v>412</v>
      </c>
      <c r="M70" s="5" t="s">
        <v>413</v>
      </c>
      <c r="N70" s="5" t="s">
        <v>414</v>
      </c>
    </row>
    <row r="71" spans="1:14" ht="40.200000000000003" customHeight="1">
      <c r="A71" s="9" t="s">
        <v>415</v>
      </c>
      <c r="B71" s="40"/>
      <c r="C71" s="3" t="s">
        <v>416</v>
      </c>
      <c r="D71" s="3" t="s">
        <v>31</v>
      </c>
      <c r="E71" s="21" t="s">
        <v>91</v>
      </c>
      <c r="F71" s="14" t="s">
        <v>417</v>
      </c>
      <c r="G71" s="5" t="s">
        <v>25</v>
      </c>
      <c r="H71" s="8" t="s">
        <v>49</v>
      </c>
      <c r="I71" s="5" t="s">
        <v>409</v>
      </c>
      <c r="J71" s="5" t="s">
        <v>410</v>
      </c>
      <c r="K71" s="5" t="s">
        <v>418</v>
      </c>
      <c r="L71" s="5" t="s">
        <v>419</v>
      </c>
      <c r="M71" s="5" t="s">
        <v>420</v>
      </c>
      <c r="N71" s="5" t="s">
        <v>413</v>
      </c>
    </row>
    <row r="72" spans="1:14" ht="48.6">
      <c r="A72" s="9" t="s">
        <v>421</v>
      </c>
      <c r="B72" s="40" t="s">
        <v>422</v>
      </c>
      <c r="C72" s="3" t="s">
        <v>423</v>
      </c>
      <c r="D72" s="3" t="s">
        <v>31</v>
      </c>
      <c r="E72" s="6" t="s">
        <v>32</v>
      </c>
      <c r="F72" s="14" t="s">
        <v>424</v>
      </c>
      <c r="G72" s="5" t="s">
        <v>174</v>
      </c>
      <c r="H72" s="8" t="s">
        <v>49</v>
      </c>
      <c r="I72" s="5" t="s">
        <v>425</v>
      </c>
      <c r="J72" s="5" t="s">
        <v>426</v>
      </c>
      <c r="K72" s="5" t="s">
        <v>427</v>
      </c>
      <c r="L72" s="5"/>
      <c r="M72" s="5"/>
      <c r="N72" s="5"/>
    </row>
    <row r="73" spans="1:14" ht="40.200000000000003" customHeight="1">
      <c r="A73" s="9" t="s">
        <v>428</v>
      </c>
      <c r="B73" s="40"/>
      <c r="C73" s="3" t="s">
        <v>429</v>
      </c>
      <c r="D73" s="3" t="s">
        <v>31</v>
      </c>
      <c r="E73" s="6" t="s">
        <v>32</v>
      </c>
      <c r="F73" s="14" t="s">
        <v>430</v>
      </c>
      <c r="G73" s="5" t="s">
        <v>127</v>
      </c>
      <c r="H73" s="8" t="s">
        <v>49</v>
      </c>
      <c r="I73" s="5" t="s">
        <v>431</v>
      </c>
      <c r="J73" s="5" t="s">
        <v>432</v>
      </c>
      <c r="K73" s="5"/>
      <c r="L73" s="5"/>
      <c r="M73" s="5"/>
      <c r="N73" s="5"/>
    </row>
    <row r="74" spans="1:14" ht="40.200000000000003" customHeight="1">
      <c r="A74" s="9" t="s">
        <v>433</v>
      </c>
      <c r="B74" s="40"/>
      <c r="C74" s="9" t="s">
        <v>434</v>
      </c>
      <c r="D74" s="3" t="s">
        <v>31</v>
      </c>
      <c r="E74" s="10" t="s">
        <v>32</v>
      </c>
      <c r="F74" s="11" t="s">
        <v>435</v>
      </c>
      <c r="G74" s="12" t="s">
        <v>127</v>
      </c>
      <c r="H74" s="13" t="s">
        <v>26</v>
      </c>
      <c r="I74" s="5" t="s">
        <v>431</v>
      </c>
      <c r="J74" s="5" t="s">
        <v>436</v>
      </c>
      <c r="K74" s="5"/>
      <c r="L74" s="5"/>
      <c r="M74" s="5"/>
      <c r="N74" s="5"/>
    </row>
    <row r="75" spans="1:14" ht="40.200000000000003" customHeight="1">
      <c r="A75" s="23" t="s">
        <v>437</v>
      </c>
      <c r="B75" s="40"/>
      <c r="C75" s="23" t="s">
        <v>438</v>
      </c>
      <c r="D75" s="23" t="s">
        <v>31</v>
      </c>
      <c r="E75" s="26" t="s">
        <v>91</v>
      </c>
      <c r="F75" s="24" t="s">
        <v>439</v>
      </c>
      <c r="G75" s="25" t="s">
        <v>40</v>
      </c>
      <c r="H75" s="27" t="s">
        <v>49</v>
      </c>
      <c r="I75" s="5" t="s">
        <v>440</v>
      </c>
      <c r="J75" s="5" t="s">
        <v>441</v>
      </c>
      <c r="K75" s="5" t="s">
        <v>442</v>
      </c>
      <c r="L75" s="5"/>
      <c r="M75" s="5"/>
      <c r="N75" s="5"/>
    </row>
    <row r="76" spans="1:14" ht="48.6">
      <c r="A76" s="9" t="s">
        <v>443</v>
      </c>
      <c r="B76" s="40" t="s">
        <v>444</v>
      </c>
      <c r="C76" s="3" t="s">
        <v>445</v>
      </c>
      <c r="D76" s="3" t="s">
        <v>31</v>
      </c>
      <c r="E76" s="6" t="s">
        <v>32</v>
      </c>
      <c r="F76" s="14" t="s">
        <v>446</v>
      </c>
      <c r="G76" s="5" t="s">
        <v>40</v>
      </c>
      <c r="H76" s="8" t="s">
        <v>49</v>
      </c>
      <c r="I76" s="5" t="s">
        <v>447</v>
      </c>
      <c r="J76" s="5"/>
      <c r="K76" s="15"/>
      <c r="L76" s="15"/>
      <c r="M76" s="15"/>
      <c r="N76" s="15"/>
    </row>
    <row r="77" spans="1:14" ht="40.200000000000003" customHeight="1">
      <c r="A77" s="9" t="s">
        <v>448</v>
      </c>
      <c r="B77" s="40"/>
      <c r="C77" s="3" t="s">
        <v>449</v>
      </c>
      <c r="D77" s="3" t="s">
        <v>31</v>
      </c>
      <c r="E77" s="6" t="s">
        <v>32</v>
      </c>
      <c r="F77" s="14" t="s">
        <v>450</v>
      </c>
      <c r="G77" s="5" t="s">
        <v>174</v>
      </c>
      <c r="H77" s="8" t="s">
        <v>11</v>
      </c>
      <c r="I77" s="5" t="s">
        <v>451</v>
      </c>
      <c r="J77" s="5" t="s">
        <v>452</v>
      </c>
      <c r="K77" s="5" t="s">
        <v>453</v>
      </c>
      <c r="L77" s="5"/>
      <c r="M77" s="5"/>
      <c r="N77" s="5"/>
    </row>
    <row r="78" spans="1:14" ht="40.200000000000003" customHeight="1">
      <c r="A78" s="9" t="s">
        <v>454</v>
      </c>
      <c r="B78" s="40"/>
      <c r="C78" s="3" t="s">
        <v>455</v>
      </c>
      <c r="D78" s="3" t="s">
        <v>31</v>
      </c>
      <c r="E78" s="6" t="s">
        <v>32</v>
      </c>
      <c r="F78" s="14" t="s">
        <v>456</v>
      </c>
      <c r="G78" s="5" t="s">
        <v>103</v>
      </c>
      <c r="H78" s="8" t="s">
        <v>49</v>
      </c>
      <c r="I78" s="5" t="s">
        <v>457</v>
      </c>
      <c r="J78" s="15"/>
      <c r="K78" s="15"/>
      <c r="L78" s="15"/>
      <c r="M78" s="15"/>
      <c r="N78" s="15"/>
    </row>
    <row r="79" spans="1:14" ht="40.200000000000003" customHeight="1">
      <c r="A79" s="9" t="s">
        <v>458</v>
      </c>
      <c r="B79" s="40"/>
      <c r="C79" s="3" t="s">
        <v>459</v>
      </c>
      <c r="D79" s="3" t="s">
        <v>31</v>
      </c>
      <c r="E79" s="21" t="s">
        <v>108</v>
      </c>
      <c r="F79" s="22" t="s">
        <v>460</v>
      </c>
      <c r="G79" s="5" t="s">
        <v>127</v>
      </c>
      <c r="H79" s="8" t="s">
        <v>10</v>
      </c>
      <c r="I79" s="5" t="s">
        <v>461</v>
      </c>
      <c r="J79" s="5"/>
      <c r="K79" s="5"/>
      <c r="L79" s="5"/>
      <c r="M79" s="5"/>
      <c r="N79" s="5"/>
    </row>
    <row r="80" spans="1:14" ht="40.200000000000003" customHeight="1">
      <c r="A80" s="9" t="s">
        <v>462</v>
      </c>
      <c r="B80" s="40"/>
      <c r="C80" s="3" t="s">
        <v>463</v>
      </c>
      <c r="D80" s="3" t="s">
        <v>31</v>
      </c>
      <c r="E80" s="21" t="s">
        <v>91</v>
      </c>
      <c r="F80" s="14" t="s">
        <v>464</v>
      </c>
      <c r="G80" s="5" t="s">
        <v>93</v>
      </c>
      <c r="H80" s="8" t="s">
        <v>26</v>
      </c>
      <c r="I80" s="5" t="s">
        <v>353</v>
      </c>
      <c r="J80" s="5"/>
      <c r="K80" s="5"/>
      <c r="L80" s="5"/>
      <c r="M80" s="5"/>
      <c r="N80" s="5"/>
    </row>
    <row r="81" spans="1:14" ht="40.200000000000003" customHeight="1">
      <c r="A81" s="9" t="s">
        <v>465</v>
      </c>
      <c r="B81" s="40"/>
      <c r="C81" s="3" t="s">
        <v>466</v>
      </c>
      <c r="D81" s="3" t="s">
        <v>31</v>
      </c>
      <c r="E81" s="21" t="s">
        <v>91</v>
      </c>
      <c r="F81" s="14" t="s">
        <v>467</v>
      </c>
      <c r="G81" s="5" t="s">
        <v>137</v>
      </c>
      <c r="H81" s="8" t="s">
        <v>26</v>
      </c>
      <c r="I81" s="5" t="s">
        <v>468</v>
      </c>
      <c r="J81" s="5" t="s">
        <v>469</v>
      </c>
      <c r="K81" s="5"/>
      <c r="L81" s="5"/>
      <c r="M81" s="5"/>
      <c r="N81" s="5"/>
    </row>
    <row r="82" spans="1:14" ht="40.200000000000003" customHeight="1">
      <c r="A82" s="9" t="s">
        <v>470</v>
      </c>
      <c r="B82" s="40"/>
      <c r="C82" s="3" t="s">
        <v>471</v>
      </c>
      <c r="D82" s="3" t="s">
        <v>31</v>
      </c>
      <c r="E82" s="21" t="s">
        <v>91</v>
      </c>
      <c r="F82" s="14" t="s">
        <v>472</v>
      </c>
      <c r="G82" s="5" t="s">
        <v>25</v>
      </c>
      <c r="H82" s="8" t="s">
        <v>49</v>
      </c>
      <c r="I82" s="5" t="s">
        <v>473</v>
      </c>
      <c r="J82" s="5" t="s">
        <v>474</v>
      </c>
      <c r="K82" s="5"/>
      <c r="L82" s="5"/>
      <c r="M82" s="5"/>
      <c r="N82" s="5"/>
    </row>
    <row r="83" spans="1:14" ht="40.200000000000003" customHeight="1">
      <c r="A83" s="16" t="s">
        <v>475</v>
      </c>
      <c r="B83" s="40"/>
      <c r="C83" s="16" t="s">
        <v>476</v>
      </c>
      <c r="D83" s="16" t="s">
        <v>31</v>
      </c>
      <c r="E83" s="28" t="s">
        <v>91</v>
      </c>
      <c r="F83" s="19" t="s">
        <v>477</v>
      </c>
      <c r="G83" s="17" t="s">
        <v>80</v>
      </c>
      <c r="H83" s="20" t="s">
        <v>49</v>
      </c>
      <c r="I83" s="5" t="s">
        <v>478</v>
      </c>
      <c r="J83" s="5"/>
      <c r="K83" s="5"/>
      <c r="L83" s="5"/>
      <c r="M83" s="5"/>
      <c r="N83" s="5"/>
    </row>
    <row r="84" spans="1:14" ht="48.6">
      <c r="A84" s="16" t="s">
        <v>479</v>
      </c>
      <c r="B84" s="40"/>
      <c r="C84" s="16" t="s">
        <v>480</v>
      </c>
      <c r="D84" s="16" t="s">
        <v>31</v>
      </c>
      <c r="E84" s="28" t="s">
        <v>91</v>
      </c>
      <c r="F84" s="19" t="s">
        <v>481</v>
      </c>
      <c r="G84" s="17" t="s">
        <v>80</v>
      </c>
      <c r="H84" s="20" t="s">
        <v>26</v>
      </c>
      <c r="I84" s="5" t="s">
        <v>482</v>
      </c>
      <c r="J84" s="5"/>
      <c r="K84" s="5"/>
      <c r="L84" s="5"/>
      <c r="M84" s="5"/>
      <c r="N84" s="5"/>
    </row>
    <row r="85" spans="1:14" ht="40.200000000000003" customHeight="1">
      <c r="A85" s="3" t="s">
        <v>483</v>
      </c>
      <c r="B85" s="40" t="s">
        <v>484</v>
      </c>
      <c r="C85" s="3" t="s">
        <v>485</v>
      </c>
      <c r="D85" s="5" t="s">
        <v>134</v>
      </c>
      <c r="E85" s="6" t="s">
        <v>135</v>
      </c>
      <c r="F85" s="7" t="s">
        <v>486</v>
      </c>
      <c r="G85" s="5" t="s">
        <v>74</v>
      </c>
      <c r="H85" s="8" t="s">
        <v>49</v>
      </c>
      <c r="I85" s="5" t="s">
        <v>487</v>
      </c>
      <c r="J85" s="5" t="s">
        <v>488</v>
      </c>
      <c r="K85" s="5"/>
      <c r="L85" s="5"/>
      <c r="M85" s="5"/>
      <c r="N85" s="5"/>
    </row>
    <row r="86" spans="1:14" ht="40.200000000000003" customHeight="1">
      <c r="A86" s="9" t="s">
        <v>489</v>
      </c>
      <c r="B86" s="40"/>
      <c r="C86" s="3" t="s">
        <v>490</v>
      </c>
      <c r="D86" s="3" t="s">
        <v>31</v>
      </c>
      <c r="E86" s="6" t="s">
        <v>32</v>
      </c>
      <c r="F86" s="14" t="s">
        <v>491</v>
      </c>
      <c r="G86" s="5" t="s">
        <v>103</v>
      </c>
      <c r="H86" s="8" t="s">
        <v>49</v>
      </c>
      <c r="I86" s="5" t="s">
        <v>492</v>
      </c>
      <c r="J86" s="5" t="s">
        <v>493</v>
      </c>
      <c r="K86" s="5" t="s">
        <v>494</v>
      </c>
      <c r="L86" s="5"/>
      <c r="M86" s="5"/>
      <c r="N86" s="5"/>
    </row>
    <row r="87" spans="1:14" ht="40.200000000000003" customHeight="1">
      <c r="A87" s="16" t="s">
        <v>495</v>
      </c>
      <c r="B87" s="40"/>
      <c r="C87" s="16" t="s">
        <v>496</v>
      </c>
      <c r="D87" s="16" t="s">
        <v>31</v>
      </c>
      <c r="E87" s="18" t="s">
        <v>32</v>
      </c>
      <c r="F87" s="19" t="s">
        <v>497</v>
      </c>
      <c r="G87" s="17" t="s">
        <v>80</v>
      </c>
      <c r="H87" s="20" t="s">
        <v>26</v>
      </c>
      <c r="I87" s="5" t="s">
        <v>498</v>
      </c>
      <c r="J87" s="5"/>
      <c r="K87" s="5"/>
      <c r="L87" s="5"/>
      <c r="M87" s="5"/>
      <c r="N87" s="5"/>
    </row>
    <row r="88" spans="1:14" ht="40.200000000000003" customHeight="1">
      <c r="A88" s="9" t="s">
        <v>499</v>
      </c>
      <c r="B88" s="40"/>
      <c r="C88" s="3" t="s">
        <v>500</v>
      </c>
      <c r="D88" s="3" t="s">
        <v>31</v>
      </c>
      <c r="E88" s="6" t="s">
        <v>32</v>
      </c>
      <c r="F88" s="14" t="s">
        <v>501</v>
      </c>
      <c r="G88" s="5" t="s">
        <v>127</v>
      </c>
      <c r="H88" s="8" t="s">
        <v>49</v>
      </c>
      <c r="I88" s="5" t="s">
        <v>502</v>
      </c>
      <c r="J88" s="5"/>
      <c r="K88" s="5"/>
      <c r="L88" s="5"/>
      <c r="M88" s="5"/>
      <c r="N88" s="15"/>
    </row>
    <row r="89" spans="1:14" ht="40.200000000000003" customHeight="1">
      <c r="A89" s="3" t="s">
        <v>503</v>
      </c>
      <c r="B89" s="39" t="s">
        <v>504</v>
      </c>
      <c r="C89" s="3" t="s">
        <v>505</v>
      </c>
      <c r="D89" s="3" t="s">
        <v>22</v>
      </c>
      <c r="E89" s="6" t="s">
        <v>506</v>
      </c>
      <c r="F89" s="29" t="s">
        <v>507</v>
      </c>
      <c r="G89" s="5" t="s">
        <v>25</v>
      </c>
      <c r="H89" s="8" t="s">
        <v>10</v>
      </c>
      <c r="I89" s="3" t="s">
        <v>508</v>
      </c>
      <c r="J89" s="5" t="s">
        <v>509</v>
      </c>
      <c r="K89" s="5"/>
      <c r="L89" s="5"/>
      <c r="M89" s="5"/>
      <c r="N89" s="5"/>
    </row>
    <row r="90" spans="1:14" ht="40.200000000000003" customHeight="1">
      <c r="A90" s="9" t="s">
        <v>510</v>
      </c>
      <c r="B90" s="39"/>
      <c r="C90" s="3" t="s">
        <v>511</v>
      </c>
      <c r="D90" s="3" t="s">
        <v>31</v>
      </c>
      <c r="E90" s="6" t="s">
        <v>32</v>
      </c>
      <c r="F90" s="14" t="s">
        <v>512</v>
      </c>
      <c r="G90" s="5" t="s">
        <v>174</v>
      </c>
      <c r="H90" s="8" t="s">
        <v>49</v>
      </c>
      <c r="I90" s="5" t="s">
        <v>513</v>
      </c>
      <c r="J90" s="5" t="s">
        <v>514</v>
      </c>
      <c r="K90" s="5" t="s">
        <v>515</v>
      </c>
      <c r="L90" s="5" t="s">
        <v>516</v>
      </c>
      <c r="M90" s="5" t="s">
        <v>517</v>
      </c>
      <c r="N90" s="5" t="s">
        <v>518</v>
      </c>
    </row>
    <row r="91" spans="1:14" ht="40.200000000000003" customHeight="1">
      <c r="A91" s="9" t="s">
        <v>519</v>
      </c>
      <c r="B91" s="39"/>
      <c r="C91" s="3" t="s">
        <v>520</v>
      </c>
      <c r="D91" s="3" t="s">
        <v>31</v>
      </c>
      <c r="E91" s="6" t="s">
        <v>32</v>
      </c>
      <c r="F91" s="14" t="s">
        <v>521</v>
      </c>
      <c r="G91" s="5" t="s">
        <v>127</v>
      </c>
      <c r="H91" s="8" t="s">
        <v>49</v>
      </c>
      <c r="I91" s="5" t="s">
        <v>522</v>
      </c>
      <c r="J91" s="5"/>
      <c r="K91" s="5"/>
      <c r="L91" s="5"/>
      <c r="M91" s="5"/>
      <c r="N91" s="5"/>
    </row>
    <row r="92" spans="1:14" ht="40.200000000000003" customHeight="1">
      <c r="A92" s="23" t="s">
        <v>523</v>
      </c>
      <c r="B92" s="39"/>
      <c r="C92" s="23" t="s">
        <v>524</v>
      </c>
      <c r="D92" s="23" t="s">
        <v>31</v>
      </c>
      <c r="E92" s="26" t="s">
        <v>91</v>
      </c>
      <c r="F92" s="24" t="s">
        <v>525</v>
      </c>
      <c r="G92" s="25" t="s">
        <v>40</v>
      </c>
      <c r="H92" s="27" t="s">
        <v>11</v>
      </c>
      <c r="I92" s="5" t="s">
        <v>526</v>
      </c>
      <c r="J92" s="5"/>
      <c r="K92" s="5"/>
      <c r="L92" s="5"/>
      <c r="M92" s="5"/>
      <c r="N92" s="5"/>
    </row>
    <row r="93" spans="1:14" ht="48.6">
      <c r="A93" s="23" t="s">
        <v>527</v>
      </c>
      <c r="B93" s="39"/>
      <c r="C93" s="23" t="s">
        <v>528</v>
      </c>
      <c r="D93" s="23" t="s">
        <v>31</v>
      </c>
      <c r="E93" s="26" t="s">
        <v>91</v>
      </c>
      <c r="F93" s="24" t="s">
        <v>529</v>
      </c>
      <c r="G93" s="25" t="s">
        <v>40</v>
      </c>
      <c r="H93" s="27" t="s">
        <v>10</v>
      </c>
      <c r="I93" s="5" t="s">
        <v>530</v>
      </c>
      <c r="J93" s="5" t="s">
        <v>531</v>
      </c>
      <c r="K93" s="5" t="s">
        <v>532</v>
      </c>
      <c r="L93" s="5" t="s">
        <v>533</v>
      </c>
      <c r="M93" s="5"/>
      <c r="N93" s="5"/>
    </row>
    <row r="94" spans="1:14" ht="40.200000000000003" customHeight="1">
      <c r="A94" s="9" t="s">
        <v>534</v>
      </c>
      <c r="B94" s="39"/>
      <c r="C94" s="3" t="s">
        <v>535</v>
      </c>
      <c r="D94" s="3" t="s">
        <v>31</v>
      </c>
      <c r="E94" s="21" t="s">
        <v>91</v>
      </c>
      <c r="F94" s="14" t="s">
        <v>536</v>
      </c>
      <c r="G94" s="5" t="s">
        <v>25</v>
      </c>
      <c r="H94" s="8" t="s">
        <v>49</v>
      </c>
      <c r="I94" s="5" t="s">
        <v>513</v>
      </c>
      <c r="J94" s="5" t="s">
        <v>516</v>
      </c>
      <c r="K94" s="5" t="s">
        <v>517</v>
      </c>
      <c r="L94" s="5" t="s">
        <v>514</v>
      </c>
      <c r="M94" s="5" t="s">
        <v>515</v>
      </c>
      <c r="N94" s="5" t="s">
        <v>537</v>
      </c>
    </row>
    <row r="95" spans="1:14" ht="40.200000000000003" customHeight="1">
      <c r="A95" s="23" t="s">
        <v>538</v>
      </c>
      <c r="B95" s="39"/>
      <c r="C95" s="23" t="s">
        <v>539</v>
      </c>
      <c r="D95" s="23" t="s">
        <v>31</v>
      </c>
      <c r="E95" s="26" t="s">
        <v>91</v>
      </c>
      <c r="F95" s="24" t="s">
        <v>540</v>
      </c>
      <c r="G95" s="25" t="s">
        <v>74</v>
      </c>
      <c r="H95" s="27" t="s">
        <v>11</v>
      </c>
      <c r="I95" s="5" t="s">
        <v>541</v>
      </c>
      <c r="J95" s="5" t="s">
        <v>542</v>
      </c>
      <c r="K95" s="5" t="s">
        <v>543</v>
      </c>
      <c r="L95" s="5" t="s">
        <v>544</v>
      </c>
      <c r="M95" s="5"/>
      <c r="N95" s="5"/>
    </row>
    <row r="96" spans="1:14" ht="40.200000000000003" customHeight="1">
      <c r="A96" s="9" t="s">
        <v>545</v>
      </c>
      <c r="B96" s="39"/>
      <c r="C96" s="3" t="s">
        <v>546</v>
      </c>
      <c r="D96" s="3" t="s">
        <v>31</v>
      </c>
      <c r="E96" s="21" t="s">
        <v>91</v>
      </c>
      <c r="F96" s="14" t="s">
        <v>547</v>
      </c>
      <c r="G96" s="5" t="s">
        <v>127</v>
      </c>
      <c r="H96" s="8" t="s">
        <v>11</v>
      </c>
      <c r="I96" s="5" t="s">
        <v>548</v>
      </c>
      <c r="J96" s="5"/>
      <c r="K96" s="5"/>
      <c r="L96" s="5"/>
      <c r="M96" s="5"/>
      <c r="N96" s="5"/>
    </row>
    <row r="97" spans="1:17" ht="40.200000000000003" customHeight="1">
      <c r="A97" s="9" t="s">
        <v>549</v>
      </c>
      <c r="B97" s="40" t="s">
        <v>550</v>
      </c>
      <c r="C97" s="3" t="s">
        <v>551</v>
      </c>
      <c r="D97" s="5" t="s">
        <v>31</v>
      </c>
      <c r="E97" s="6" t="s">
        <v>32</v>
      </c>
      <c r="F97" s="14" t="s">
        <v>552</v>
      </c>
      <c r="G97" s="5" t="s">
        <v>93</v>
      </c>
      <c r="H97" s="8" t="s">
        <v>11</v>
      </c>
      <c r="I97" s="5" t="s">
        <v>553</v>
      </c>
      <c r="J97" s="5"/>
      <c r="K97" s="5"/>
      <c r="L97" s="5"/>
      <c r="M97" s="5"/>
      <c r="N97" s="5"/>
    </row>
    <row r="98" spans="1:17" ht="40.200000000000003" customHeight="1">
      <c r="A98" s="9" t="s">
        <v>554</v>
      </c>
      <c r="B98" s="40"/>
      <c r="C98" s="9" t="s">
        <v>555</v>
      </c>
      <c r="D98" s="5" t="s">
        <v>31</v>
      </c>
      <c r="E98" s="10" t="s">
        <v>32</v>
      </c>
      <c r="F98" s="11" t="s">
        <v>556</v>
      </c>
      <c r="G98" s="12" t="s">
        <v>174</v>
      </c>
      <c r="H98" s="13" t="s">
        <v>26</v>
      </c>
      <c r="I98" s="5" t="s">
        <v>557</v>
      </c>
      <c r="J98" s="5" t="s">
        <v>558</v>
      </c>
      <c r="K98" s="5"/>
      <c r="L98" s="5"/>
      <c r="M98" s="5"/>
      <c r="N98" s="5"/>
    </row>
    <row r="99" spans="1:17" ht="40.200000000000003" customHeight="1">
      <c r="A99" s="9" t="s">
        <v>559</v>
      </c>
      <c r="B99" s="40"/>
      <c r="C99" s="3" t="s">
        <v>560</v>
      </c>
      <c r="D99" s="5" t="s">
        <v>31</v>
      </c>
      <c r="E99" s="6" t="s">
        <v>32</v>
      </c>
      <c r="F99" s="14" t="s">
        <v>561</v>
      </c>
      <c r="G99" s="5" t="s">
        <v>74</v>
      </c>
      <c r="H99" s="8" t="s">
        <v>11</v>
      </c>
      <c r="I99" s="5" t="s">
        <v>562</v>
      </c>
      <c r="J99" s="5" t="s">
        <v>563</v>
      </c>
      <c r="K99" s="5"/>
      <c r="L99" s="5"/>
      <c r="M99" s="5"/>
      <c r="N99" s="5"/>
    </row>
    <row r="100" spans="1:17" ht="40.200000000000003" customHeight="1">
      <c r="A100" s="9" t="s">
        <v>564</v>
      </c>
      <c r="B100" s="40"/>
      <c r="C100" s="3" t="s">
        <v>565</v>
      </c>
      <c r="D100" s="5" t="s">
        <v>31</v>
      </c>
      <c r="E100" s="6" t="s">
        <v>32</v>
      </c>
      <c r="F100" s="14" t="s">
        <v>566</v>
      </c>
      <c r="G100" s="5" t="s">
        <v>127</v>
      </c>
      <c r="H100" s="8" t="s">
        <v>11</v>
      </c>
      <c r="I100" s="5" t="s">
        <v>567</v>
      </c>
      <c r="J100" s="5" t="s">
        <v>568</v>
      </c>
      <c r="K100" s="5" t="s">
        <v>569</v>
      </c>
      <c r="L100" s="5"/>
      <c r="M100" s="5"/>
      <c r="N100" s="5"/>
    </row>
    <row r="101" spans="1:17" ht="40.200000000000003" customHeight="1">
      <c r="A101" s="9" t="s">
        <v>570</v>
      </c>
      <c r="B101" s="40"/>
      <c r="C101" s="3" t="s">
        <v>571</v>
      </c>
      <c r="D101" s="3" t="s">
        <v>31</v>
      </c>
      <c r="E101" s="6" t="s">
        <v>91</v>
      </c>
      <c r="F101" s="14" t="s">
        <v>572</v>
      </c>
      <c r="G101" s="5" t="s">
        <v>93</v>
      </c>
      <c r="H101" s="8" t="s">
        <v>49</v>
      </c>
      <c r="I101" s="5" t="s">
        <v>573</v>
      </c>
      <c r="J101" s="5" t="s">
        <v>574</v>
      </c>
      <c r="K101" s="5" t="s">
        <v>575</v>
      </c>
      <c r="L101" s="5"/>
      <c r="M101" s="5"/>
      <c r="N101" s="5"/>
    </row>
    <row r="102" spans="1:17" ht="40.200000000000003" customHeight="1">
      <c r="A102" s="16" t="s">
        <v>576</v>
      </c>
      <c r="B102" s="40"/>
      <c r="C102" s="16" t="s">
        <v>577</v>
      </c>
      <c r="D102" s="16" t="s">
        <v>31</v>
      </c>
      <c r="E102" s="18" t="s">
        <v>91</v>
      </c>
      <c r="F102" s="19" t="s">
        <v>578</v>
      </c>
      <c r="G102" s="17" t="s">
        <v>80</v>
      </c>
      <c r="H102" s="20" t="s">
        <v>49</v>
      </c>
      <c r="I102" s="5" t="s">
        <v>579</v>
      </c>
      <c r="J102" s="5" t="s">
        <v>580</v>
      </c>
      <c r="K102" s="5"/>
      <c r="L102" s="5"/>
      <c r="M102" s="5"/>
      <c r="N102" s="5"/>
    </row>
    <row r="103" spans="1:17" ht="64.8">
      <c r="A103" s="3" t="s">
        <v>581</v>
      </c>
      <c r="B103" s="40" t="s">
        <v>582</v>
      </c>
      <c r="C103" s="3" t="s">
        <v>583</v>
      </c>
      <c r="D103" s="5" t="s">
        <v>134</v>
      </c>
      <c r="E103" s="6" t="s">
        <v>319</v>
      </c>
      <c r="F103" s="14" t="s">
        <v>584</v>
      </c>
      <c r="G103" s="5" t="s">
        <v>103</v>
      </c>
      <c r="H103" s="8" t="s">
        <v>11</v>
      </c>
      <c r="I103" s="5" t="s">
        <v>585</v>
      </c>
      <c r="J103" s="5" t="s">
        <v>586</v>
      </c>
      <c r="K103" s="5" t="s">
        <v>587</v>
      </c>
      <c r="L103" s="5" t="s">
        <v>588</v>
      </c>
      <c r="M103" s="5" t="s">
        <v>589</v>
      </c>
      <c r="N103" s="5" t="s">
        <v>590</v>
      </c>
      <c r="O103" s="1" t="s">
        <v>49</v>
      </c>
      <c r="P103" s="1" t="s">
        <v>26</v>
      </c>
      <c r="Q103" s="1" t="s">
        <v>591</v>
      </c>
    </row>
    <row r="104" spans="1:17" ht="48.6">
      <c r="A104" s="3" t="s">
        <v>592</v>
      </c>
      <c r="B104" s="40"/>
      <c r="C104" s="3" t="s">
        <v>593</v>
      </c>
      <c r="D104" s="5" t="s">
        <v>134</v>
      </c>
      <c r="E104" s="6" t="s">
        <v>594</v>
      </c>
      <c r="F104" s="14" t="s">
        <v>595</v>
      </c>
      <c r="G104" s="5" t="s">
        <v>80</v>
      </c>
      <c r="H104" s="8" t="s">
        <v>26</v>
      </c>
      <c r="I104" s="5" t="s">
        <v>596</v>
      </c>
      <c r="J104" s="5" t="s">
        <v>597</v>
      </c>
      <c r="K104" s="5" t="s">
        <v>598</v>
      </c>
      <c r="L104" s="5" t="s">
        <v>599</v>
      </c>
      <c r="M104" s="5"/>
      <c r="N104" s="5"/>
    </row>
    <row r="105" spans="1:17" ht="40.200000000000003" customHeight="1">
      <c r="A105" s="9" t="s">
        <v>600</v>
      </c>
      <c r="B105" s="40"/>
      <c r="C105" s="3" t="s">
        <v>601</v>
      </c>
      <c r="D105" s="5" t="s">
        <v>31</v>
      </c>
      <c r="E105" s="6" t="s">
        <v>32</v>
      </c>
      <c r="F105" s="14" t="s">
        <v>602</v>
      </c>
      <c r="G105" s="5" t="s">
        <v>93</v>
      </c>
      <c r="H105" s="8" t="s">
        <v>153</v>
      </c>
      <c r="I105" s="5" t="s">
        <v>603</v>
      </c>
      <c r="J105" s="5" t="s">
        <v>604</v>
      </c>
      <c r="K105" s="5" t="s">
        <v>605</v>
      </c>
      <c r="L105" s="5" t="s">
        <v>606</v>
      </c>
      <c r="M105" s="5" t="s">
        <v>607</v>
      </c>
      <c r="N105" s="5"/>
    </row>
    <row r="106" spans="1:17" ht="40.200000000000003" customHeight="1">
      <c r="A106" s="23" t="s">
        <v>608</v>
      </c>
      <c r="B106" s="40"/>
      <c r="C106" s="23" t="s">
        <v>609</v>
      </c>
      <c r="D106" s="23" t="s">
        <v>31</v>
      </c>
      <c r="E106" s="30" t="s">
        <v>91</v>
      </c>
      <c r="F106" s="24" t="s">
        <v>610</v>
      </c>
      <c r="G106" s="25" t="s">
        <v>40</v>
      </c>
      <c r="H106" s="27" t="s">
        <v>49</v>
      </c>
      <c r="I106" s="5" t="s">
        <v>611</v>
      </c>
      <c r="J106" s="5" t="s">
        <v>612</v>
      </c>
      <c r="K106" s="5" t="s">
        <v>613</v>
      </c>
      <c r="L106" s="5" t="s">
        <v>614</v>
      </c>
      <c r="M106" s="5" t="s">
        <v>615</v>
      </c>
      <c r="N106" s="5"/>
    </row>
    <row r="107" spans="1:17" ht="40.200000000000003" customHeight="1">
      <c r="A107" s="9" t="s">
        <v>616</v>
      </c>
      <c r="B107" s="40" t="s">
        <v>617</v>
      </c>
      <c r="C107" s="9" t="s">
        <v>618</v>
      </c>
      <c r="D107" s="5" t="s">
        <v>31</v>
      </c>
      <c r="E107" s="10" t="s">
        <v>32</v>
      </c>
      <c r="F107" s="11" t="s">
        <v>619</v>
      </c>
      <c r="G107" s="12" t="s">
        <v>25</v>
      </c>
      <c r="H107" s="13" t="s">
        <v>26</v>
      </c>
      <c r="I107" s="5" t="s">
        <v>620</v>
      </c>
      <c r="J107" s="5"/>
      <c r="K107" s="5"/>
      <c r="L107" s="5"/>
      <c r="M107" s="15"/>
      <c r="N107" s="15"/>
    </row>
    <row r="108" spans="1:17" ht="40.200000000000003" customHeight="1">
      <c r="A108" s="9" t="s">
        <v>621</v>
      </c>
      <c r="B108" s="40"/>
      <c r="C108" s="9" t="s">
        <v>622</v>
      </c>
      <c r="D108" s="5" t="s">
        <v>31</v>
      </c>
      <c r="E108" s="10" t="s">
        <v>32</v>
      </c>
      <c r="F108" s="11" t="s">
        <v>623</v>
      </c>
      <c r="G108" s="12" t="s">
        <v>25</v>
      </c>
      <c r="H108" s="13" t="s">
        <v>26</v>
      </c>
      <c r="I108" s="5" t="s">
        <v>624</v>
      </c>
      <c r="J108" s="5" t="s">
        <v>625</v>
      </c>
      <c r="K108" s="5" t="s">
        <v>626</v>
      </c>
      <c r="L108" s="5" t="s">
        <v>627</v>
      </c>
      <c r="M108" s="15"/>
      <c r="N108" s="15"/>
    </row>
    <row r="109" spans="1:17" ht="40.200000000000003" customHeight="1">
      <c r="A109" s="9" t="s">
        <v>628</v>
      </c>
      <c r="B109" s="40"/>
      <c r="C109" s="3" t="s">
        <v>629</v>
      </c>
      <c r="D109" s="3" t="s">
        <v>31</v>
      </c>
      <c r="E109" s="6" t="s">
        <v>91</v>
      </c>
      <c r="F109" s="14" t="s">
        <v>630</v>
      </c>
      <c r="G109" s="5" t="s">
        <v>25</v>
      </c>
      <c r="H109" s="8" t="s">
        <v>11</v>
      </c>
      <c r="I109" s="5" t="s">
        <v>631</v>
      </c>
      <c r="J109" s="5" t="s">
        <v>632</v>
      </c>
      <c r="K109" s="5"/>
      <c r="L109" s="5"/>
      <c r="M109" s="5"/>
      <c r="N109" s="5"/>
    </row>
    <row r="110" spans="1:17" ht="40.200000000000003" customHeight="1">
      <c r="A110" s="9" t="s">
        <v>633</v>
      </c>
      <c r="B110" s="40" t="s">
        <v>634</v>
      </c>
      <c r="C110" s="3" t="s">
        <v>635</v>
      </c>
      <c r="D110" s="3" t="s">
        <v>31</v>
      </c>
      <c r="E110" s="21" t="s">
        <v>91</v>
      </c>
      <c r="F110" s="14" t="s">
        <v>636</v>
      </c>
      <c r="G110" s="5" t="s">
        <v>174</v>
      </c>
      <c r="H110" s="8" t="s">
        <v>49</v>
      </c>
      <c r="I110" s="5" t="s">
        <v>637</v>
      </c>
      <c r="J110" s="5"/>
      <c r="K110" s="5"/>
      <c r="L110" s="5"/>
      <c r="M110" s="5"/>
      <c r="N110" s="5"/>
    </row>
    <row r="111" spans="1:17" ht="48.6">
      <c r="A111" s="9" t="s">
        <v>638</v>
      </c>
      <c r="B111" s="40"/>
      <c r="C111" s="3" t="s">
        <v>639</v>
      </c>
      <c r="D111" s="3" t="s">
        <v>31</v>
      </c>
      <c r="E111" s="21" t="s">
        <v>91</v>
      </c>
      <c r="F111" s="14" t="s">
        <v>640</v>
      </c>
      <c r="G111" s="5" t="s">
        <v>25</v>
      </c>
      <c r="H111" s="8" t="s">
        <v>49</v>
      </c>
      <c r="I111" s="5" t="s">
        <v>641</v>
      </c>
      <c r="J111" s="5" t="s">
        <v>642</v>
      </c>
      <c r="K111" s="5" t="s">
        <v>643</v>
      </c>
      <c r="L111" s="5"/>
      <c r="M111" s="5"/>
      <c r="N111" s="5"/>
    </row>
    <row r="112" spans="1:17" ht="40.200000000000003" customHeight="1">
      <c r="A112" s="16" t="s">
        <v>644</v>
      </c>
      <c r="B112" s="18" t="s">
        <v>645</v>
      </c>
      <c r="C112" s="16" t="s">
        <v>646</v>
      </c>
      <c r="D112" s="16" t="s">
        <v>31</v>
      </c>
      <c r="E112" s="18" t="s">
        <v>91</v>
      </c>
      <c r="F112" s="19" t="s">
        <v>647</v>
      </c>
      <c r="G112" s="17" t="s">
        <v>80</v>
      </c>
      <c r="H112" s="20" t="s">
        <v>49</v>
      </c>
      <c r="I112" s="5" t="s">
        <v>648</v>
      </c>
      <c r="J112" s="5"/>
      <c r="K112" s="5"/>
      <c r="L112" s="5"/>
      <c r="M112" s="5"/>
      <c r="N112" s="5"/>
    </row>
    <row r="113" spans="1:14" ht="48.6">
      <c r="A113" s="9" t="s">
        <v>649</v>
      </c>
      <c r="B113" s="6" t="s">
        <v>650</v>
      </c>
      <c r="C113" s="3" t="s">
        <v>651</v>
      </c>
      <c r="D113" s="5" t="s">
        <v>31</v>
      </c>
      <c r="E113" s="6" t="s">
        <v>255</v>
      </c>
      <c r="F113" s="14" t="s">
        <v>652</v>
      </c>
      <c r="G113" s="5" t="s">
        <v>127</v>
      </c>
      <c r="H113" s="8" t="s">
        <v>49</v>
      </c>
      <c r="I113" s="5" t="s">
        <v>653</v>
      </c>
      <c r="J113" s="5" t="s">
        <v>654</v>
      </c>
      <c r="K113" s="5"/>
      <c r="L113" s="5"/>
      <c r="M113" s="5"/>
      <c r="N113" s="5"/>
    </row>
    <row r="114" spans="1:14" ht="40.200000000000003" customHeight="1">
      <c r="A114" s="16" t="s">
        <v>655</v>
      </c>
      <c r="B114" s="18" t="s">
        <v>656</v>
      </c>
      <c r="C114" s="16" t="s">
        <v>657</v>
      </c>
      <c r="D114" s="17" t="s">
        <v>31</v>
      </c>
      <c r="E114" s="18" t="s">
        <v>32</v>
      </c>
      <c r="F114" s="19" t="s">
        <v>658</v>
      </c>
      <c r="G114" s="17" t="s">
        <v>80</v>
      </c>
      <c r="H114" s="20" t="s">
        <v>49</v>
      </c>
      <c r="I114" s="5" t="s">
        <v>659</v>
      </c>
      <c r="J114" s="5"/>
      <c r="K114" s="5"/>
      <c r="L114" s="5"/>
      <c r="M114" s="5"/>
      <c r="N114" s="5"/>
    </row>
    <row r="115" spans="1:14" ht="40.200000000000003" customHeight="1">
      <c r="A115" s="3" t="s">
        <v>660</v>
      </c>
      <c r="B115" s="40" t="s">
        <v>661</v>
      </c>
      <c r="C115" s="3" t="s">
        <v>662</v>
      </c>
      <c r="D115" s="5" t="s">
        <v>134</v>
      </c>
      <c r="E115" s="6" t="s">
        <v>135</v>
      </c>
      <c r="F115" s="7" t="s">
        <v>663</v>
      </c>
      <c r="G115" s="5" t="s">
        <v>103</v>
      </c>
      <c r="H115" s="8" t="s">
        <v>11</v>
      </c>
      <c r="I115" s="5" t="s">
        <v>664</v>
      </c>
      <c r="J115" s="5"/>
      <c r="K115" s="5"/>
      <c r="L115" s="5"/>
      <c r="M115" s="5"/>
      <c r="N115" s="5"/>
    </row>
    <row r="116" spans="1:14" ht="48.6">
      <c r="A116" s="9" t="s">
        <v>665</v>
      </c>
      <c r="B116" s="40"/>
      <c r="C116" s="3" t="s">
        <v>666</v>
      </c>
      <c r="D116" s="5" t="s">
        <v>31</v>
      </c>
      <c r="E116" s="6" t="s">
        <v>32</v>
      </c>
      <c r="F116" s="14" t="s">
        <v>667</v>
      </c>
      <c r="G116" s="5" t="s">
        <v>34</v>
      </c>
      <c r="H116" s="8" t="s">
        <v>11</v>
      </c>
      <c r="I116" s="5" t="s">
        <v>668</v>
      </c>
      <c r="J116" s="5" t="s">
        <v>669</v>
      </c>
      <c r="K116" s="5"/>
      <c r="L116" s="5"/>
      <c r="M116" s="5"/>
      <c r="N116" s="5"/>
    </row>
    <row r="117" spans="1:14" ht="40.200000000000003" customHeight="1">
      <c r="A117" s="9" t="s">
        <v>670</v>
      </c>
      <c r="B117" s="40"/>
      <c r="C117" s="3" t="s">
        <v>671</v>
      </c>
      <c r="D117" s="3" t="s">
        <v>31</v>
      </c>
      <c r="E117" s="6" t="s">
        <v>91</v>
      </c>
      <c r="F117" s="14" t="s">
        <v>672</v>
      </c>
      <c r="G117" s="5" t="s">
        <v>93</v>
      </c>
      <c r="H117" s="8" t="s">
        <v>49</v>
      </c>
      <c r="I117" s="5" t="s">
        <v>673</v>
      </c>
      <c r="J117" s="5"/>
      <c r="K117" s="5"/>
      <c r="L117" s="5"/>
      <c r="M117" s="5"/>
      <c r="N117" s="5"/>
    </row>
    <row r="118" spans="1:14" ht="40.200000000000003" customHeight="1">
      <c r="A118" s="3" t="s">
        <v>674</v>
      </c>
      <c r="B118" s="40" t="s">
        <v>675</v>
      </c>
      <c r="C118" s="3" t="s">
        <v>676</v>
      </c>
      <c r="D118" s="5" t="s">
        <v>134</v>
      </c>
      <c r="E118" s="6" t="s">
        <v>594</v>
      </c>
      <c r="F118" s="14" t="s">
        <v>677</v>
      </c>
      <c r="G118" s="5" t="s">
        <v>127</v>
      </c>
      <c r="H118" s="8" t="s">
        <v>26</v>
      </c>
      <c r="I118" s="5" t="s">
        <v>678</v>
      </c>
      <c r="J118" s="5" t="s">
        <v>679</v>
      </c>
      <c r="K118" s="5" t="s">
        <v>680</v>
      </c>
      <c r="L118" s="5" t="s">
        <v>681</v>
      </c>
      <c r="M118" s="5" t="s">
        <v>682</v>
      </c>
      <c r="N118" s="5" t="s">
        <v>683</v>
      </c>
    </row>
    <row r="119" spans="1:14" ht="40.200000000000003" customHeight="1">
      <c r="A119" s="9" t="s">
        <v>684</v>
      </c>
      <c r="B119" s="40"/>
      <c r="C119" s="3" t="s">
        <v>685</v>
      </c>
      <c r="D119" s="3" t="s">
        <v>31</v>
      </c>
      <c r="E119" s="6" t="s">
        <v>32</v>
      </c>
      <c r="F119" s="14" t="s">
        <v>686</v>
      </c>
      <c r="G119" s="5" t="s">
        <v>174</v>
      </c>
      <c r="H119" s="8" t="s">
        <v>49</v>
      </c>
      <c r="I119" s="5" t="s">
        <v>687</v>
      </c>
      <c r="J119" s="5"/>
      <c r="K119" s="5"/>
      <c r="L119" s="5"/>
      <c r="M119" s="5"/>
      <c r="N119" s="5"/>
    </row>
    <row r="120" spans="1:14" ht="40.200000000000003" customHeight="1">
      <c r="A120" s="9" t="s">
        <v>688</v>
      </c>
      <c r="B120" s="40"/>
      <c r="C120" s="9" t="s">
        <v>689</v>
      </c>
      <c r="D120" s="3" t="s">
        <v>31</v>
      </c>
      <c r="E120" s="10" t="s">
        <v>32</v>
      </c>
      <c r="F120" s="11" t="s">
        <v>690</v>
      </c>
      <c r="G120" s="12" t="s">
        <v>137</v>
      </c>
      <c r="H120" s="13" t="s">
        <v>26</v>
      </c>
      <c r="I120" s="5" t="s">
        <v>691</v>
      </c>
      <c r="J120" s="5"/>
      <c r="K120" s="5"/>
      <c r="L120" s="5"/>
      <c r="M120" s="5"/>
      <c r="N120" s="15"/>
    </row>
    <row r="121" spans="1:14" ht="40.200000000000003" customHeight="1">
      <c r="A121" s="9" t="s">
        <v>692</v>
      </c>
      <c r="B121" s="40"/>
      <c r="C121" s="3" t="s">
        <v>693</v>
      </c>
      <c r="D121" s="3" t="s">
        <v>31</v>
      </c>
      <c r="E121" s="6" t="s">
        <v>32</v>
      </c>
      <c r="F121" s="14" t="s">
        <v>694</v>
      </c>
      <c r="G121" s="5" t="s">
        <v>74</v>
      </c>
      <c r="H121" s="8" t="s">
        <v>11</v>
      </c>
      <c r="I121" s="5" t="s">
        <v>695</v>
      </c>
      <c r="J121" s="5" t="s">
        <v>696</v>
      </c>
      <c r="K121" s="5"/>
      <c r="L121" s="5"/>
      <c r="M121" s="5"/>
      <c r="N121" s="5"/>
    </row>
    <row r="122" spans="1:14" ht="40.200000000000003" customHeight="1">
      <c r="A122" s="16" t="s">
        <v>697</v>
      </c>
      <c r="B122" s="40"/>
      <c r="C122" s="16" t="s">
        <v>698</v>
      </c>
      <c r="D122" s="16" t="s">
        <v>31</v>
      </c>
      <c r="E122" s="18" t="s">
        <v>32</v>
      </c>
      <c r="F122" s="19" t="s">
        <v>699</v>
      </c>
      <c r="G122" s="17" t="s">
        <v>80</v>
      </c>
      <c r="H122" s="20" t="s">
        <v>10</v>
      </c>
      <c r="I122" s="5" t="s">
        <v>700</v>
      </c>
      <c r="J122" s="5" t="s">
        <v>701</v>
      </c>
      <c r="K122" s="5"/>
      <c r="L122" s="5"/>
      <c r="M122" s="5"/>
      <c r="N122" s="5"/>
    </row>
    <row r="123" spans="1:14" ht="40.200000000000003" customHeight="1">
      <c r="A123" s="9" t="s">
        <v>702</v>
      </c>
      <c r="B123" s="40"/>
      <c r="C123" s="3" t="s">
        <v>703</v>
      </c>
      <c r="D123" s="3" t="s">
        <v>31</v>
      </c>
      <c r="E123" s="6" t="s">
        <v>32</v>
      </c>
      <c r="F123" s="14" t="s">
        <v>704</v>
      </c>
      <c r="G123" s="5" t="s">
        <v>34</v>
      </c>
      <c r="H123" s="8" t="s">
        <v>11</v>
      </c>
      <c r="I123" s="5" t="s">
        <v>705</v>
      </c>
      <c r="J123" s="5" t="s">
        <v>706</v>
      </c>
      <c r="K123" s="5" t="s">
        <v>707</v>
      </c>
      <c r="L123" s="5" t="s">
        <v>708</v>
      </c>
      <c r="M123" s="5" t="s">
        <v>709</v>
      </c>
      <c r="N123" s="5" t="s">
        <v>710</v>
      </c>
    </row>
    <row r="124" spans="1:14" ht="40.200000000000003" customHeight="1">
      <c r="A124" s="9" t="s">
        <v>711</v>
      </c>
      <c r="B124" s="40"/>
      <c r="C124" s="3" t="s">
        <v>712</v>
      </c>
      <c r="D124" s="3" t="s">
        <v>31</v>
      </c>
      <c r="E124" s="21" t="s">
        <v>108</v>
      </c>
      <c r="F124" s="14" t="s">
        <v>713</v>
      </c>
      <c r="G124" s="5" t="s">
        <v>103</v>
      </c>
      <c r="H124" s="8" t="s">
        <v>26</v>
      </c>
      <c r="I124" s="5" t="s">
        <v>714</v>
      </c>
      <c r="J124" s="5"/>
      <c r="K124" s="5"/>
      <c r="L124" s="5"/>
      <c r="M124" s="5"/>
      <c r="N124" s="5"/>
    </row>
    <row r="125" spans="1:14" ht="40.200000000000003" customHeight="1">
      <c r="A125" s="9" t="s">
        <v>715</v>
      </c>
      <c r="B125" s="40"/>
      <c r="C125" s="3" t="s">
        <v>716</v>
      </c>
      <c r="D125" s="3" t="s">
        <v>31</v>
      </c>
      <c r="E125" s="21" t="s">
        <v>91</v>
      </c>
      <c r="F125" s="14" t="s">
        <v>717</v>
      </c>
      <c r="G125" s="5" t="s">
        <v>93</v>
      </c>
      <c r="H125" s="8" t="s">
        <v>11</v>
      </c>
      <c r="I125" s="5" t="s">
        <v>718</v>
      </c>
      <c r="J125" s="5" t="s">
        <v>719</v>
      </c>
      <c r="K125" s="5" t="s">
        <v>720</v>
      </c>
      <c r="L125" s="5"/>
      <c r="M125" s="5"/>
      <c r="N125" s="5"/>
    </row>
    <row r="126" spans="1:14" ht="40.200000000000003" customHeight="1">
      <c r="A126" s="9" t="s">
        <v>721</v>
      </c>
      <c r="B126" s="40" t="s">
        <v>722</v>
      </c>
      <c r="C126" s="3" t="s">
        <v>723</v>
      </c>
      <c r="D126" s="3" t="s">
        <v>31</v>
      </c>
      <c r="E126" s="6" t="s">
        <v>32</v>
      </c>
      <c r="F126" s="14" t="s">
        <v>724</v>
      </c>
      <c r="G126" s="5" t="s">
        <v>25</v>
      </c>
      <c r="H126" s="8" t="s">
        <v>49</v>
      </c>
      <c r="I126" s="5" t="s">
        <v>725</v>
      </c>
      <c r="J126" s="31" t="s">
        <v>543</v>
      </c>
      <c r="K126" s="5" t="s">
        <v>726</v>
      </c>
      <c r="L126" s="5" t="s">
        <v>727</v>
      </c>
      <c r="M126" s="5" t="s">
        <v>728</v>
      </c>
      <c r="N126" s="5"/>
    </row>
    <row r="127" spans="1:14" ht="40.200000000000003" customHeight="1">
      <c r="A127" s="9" t="s">
        <v>729</v>
      </c>
      <c r="B127" s="40"/>
      <c r="C127" s="3" t="s">
        <v>730</v>
      </c>
      <c r="D127" s="3" t="s">
        <v>31</v>
      </c>
      <c r="E127" s="6" t="s">
        <v>32</v>
      </c>
      <c r="F127" s="14" t="s">
        <v>731</v>
      </c>
      <c r="G127" s="5" t="s">
        <v>74</v>
      </c>
      <c r="H127" s="8" t="s">
        <v>11</v>
      </c>
      <c r="I127" s="5" t="s">
        <v>543</v>
      </c>
      <c r="J127" s="5" t="s">
        <v>732</v>
      </c>
      <c r="K127" s="5" t="s">
        <v>733</v>
      </c>
      <c r="L127" s="15"/>
      <c r="M127" s="15"/>
      <c r="N127" s="15"/>
    </row>
    <row r="128" spans="1:14" ht="40.200000000000003" customHeight="1">
      <c r="A128" s="9" t="s">
        <v>734</v>
      </c>
      <c r="B128" s="40"/>
      <c r="C128" s="3" t="s">
        <v>735</v>
      </c>
      <c r="D128" s="3" t="s">
        <v>31</v>
      </c>
      <c r="E128" s="21" t="s">
        <v>91</v>
      </c>
      <c r="F128" s="14" t="s">
        <v>736</v>
      </c>
      <c r="G128" s="5" t="s">
        <v>25</v>
      </c>
      <c r="H128" s="8" t="s">
        <v>49</v>
      </c>
      <c r="I128" s="5" t="s">
        <v>543</v>
      </c>
      <c r="J128" s="5" t="s">
        <v>726</v>
      </c>
      <c r="K128" s="5" t="s">
        <v>737</v>
      </c>
      <c r="L128" s="5" t="s">
        <v>738</v>
      </c>
      <c r="M128" s="5"/>
      <c r="N128" s="5"/>
    </row>
    <row r="129" spans="1:14" ht="40.200000000000003" customHeight="1">
      <c r="A129" s="9" t="s">
        <v>739</v>
      </c>
      <c r="B129" s="40" t="s">
        <v>740</v>
      </c>
      <c r="C129" s="3" t="s">
        <v>741</v>
      </c>
      <c r="D129" s="3" t="s">
        <v>31</v>
      </c>
      <c r="E129" s="6" t="s">
        <v>32</v>
      </c>
      <c r="F129" s="14" t="s">
        <v>742</v>
      </c>
      <c r="G129" s="5" t="s">
        <v>25</v>
      </c>
      <c r="H129" s="8" t="s">
        <v>49</v>
      </c>
      <c r="I129" s="5" t="s">
        <v>743</v>
      </c>
      <c r="J129" s="5" t="s">
        <v>744</v>
      </c>
      <c r="K129" s="5"/>
      <c r="L129" s="5"/>
      <c r="M129" s="5"/>
      <c r="N129" s="5"/>
    </row>
    <row r="130" spans="1:14" ht="40.200000000000003" customHeight="1">
      <c r="A130" s="9" t="s">
        <v>745</v>
      </c>
      <c r="B130" s="40"/>
      <c r="C130" s="3" t="s">
        <v>746</v>
      </c>
      <c r="D130" s="3" t="s">
        <v>31</v>
      </c>
      <c r="E130" s="21" t="s">
        <v>91</v>
      </c>
      <c r="F130" s="14" t="s">
        <v>747</v>
      </c>
      <c r="G130" s="5" t="s">
        <v>137</v>
      </c>
      <c r="H130" s="8" t="s">
        <v>49</v>
      </c>
      <c r="I130" s="5" t="s">
        <v>743</v>
      </c>
      <c r="J130" s="5"/>
      <c r="K130" s="5"/>
      <c r="L130" s="5"/>
      <c r="M130" s="5"/>
      <c r="N130" s="5"/>
    </row>
    <row r="131" spans="1:14" ht="40.200000000000003" customHeight="1">
      <c r="A131" s="9" t="s">
        <v>748</v>
      </c>
      <c r="B131" s="40" t="s">
        <v>749</v>
      </c>
      <c r="C131" s="3" t="s">
        <v>750</v>
      </c>
      <c r="D131" s="3" t="s">
        <v>31</v>
      </c>
      <c r="E131" s="6" t="s">
        <v>32</v>
      </c>
      <c r="F131" s="14" t="s">
        <v>751</v>
      </c>
      <c r="G131" s="5" t="s">
        <v>93</v>
      </c>
      <c r="H131" s="8" t="s">
        <v>49</v>
      </c>
      <c r="I131" s="5" t="s">
        <v>752</v>
      </c>
      <c r="J131" s="5" t="s">
        <v>753</v>
      </c>
      <c r="K131" s="5" t="s">
        <v>754</v>
      </c>
      <c r="L131" s="5"/>
      <c r="M131" s="5"/>
      <c r="N131" s="5"/>
    </row>
    <row r="132" spans="1:14" ht="40.200000000000003" customHeight="1">
      <c r="A132" s="9" t="s">
        <v>755</v>
      </c>
      <c r="B132" s="40"/>
      <c r="C132" s="3" t="s">
        <v>756</v>
      </c>
      <c r="D132" s="3" t="s">
        <v>31</v>
      </c>
      <c r="E132" s="6" t="s">
        <v>32</v>
      </c>
      <c r="F132" s="14" t="s">
        <v>757</v>
      </c>
      <c r="G132" s="5" t="s">
        <v>127</v>
      </c>
      <c r="H132" s="8" t="s">
        <v>11</v>
      </c>
      <c r="I132" s="5" t="s">
        <v>758</v>
      </c>
      <c r="J132" s="5" t="s">
        <v>759</v>
      </c>
      <c r="K132" s="5"/>
      <c r="L132" s="5"/>
      <c r="M132" s="5"/>
      <c r="N132" s="5"/>
    </row>
    <row r="133" spans="1:14" ht="40.200000000000003" customHeight="1">
      <c r="A133" s="9" t="s">
        <v>760</v>
      </c>
      <c r="B133" s="40"/>
      <c r="C133" s="3" t="s">
        <v>761</v>
      </c>
      <c r="D133" s="3" t="s">
        <v>31</v>
      </c>
      <c r="E133" s="21" t="s">
        <v>91</v>
      </c>
      <c r="F133" s="14" t="s">
        <v>762</v>
      </c>
      <c r="G133" s="12" t="s">
        <v>25</v>
      </c>
      <c r="H133" s="8" t="s">
        <v>11</v>
      </c>
      <c r="I133" s="5" t="s">
        <v>752</v>
      </c>
      <c r="J133" s="5" t="s">
        <v>763</v>
      </c>
      <c r="K133" s="5" t="s">
        <v>754</v>
      </c>
      <c r="L133" s="5"/>
      <c r="M133" s="5"/>
      <c r="N133" s="5"/>
    </row>
    <row r="134" spans="1:14" ht="40.200000000000003" customHeight="1">
      <c r="A134" s="16" t="s">
        <v>764</v>
      </c>
      <c r="B134" s="40"/>
      <c r="C134" s="16" t="s">
        <v>765</v>
      </c>
      <c r="D134" s="16" t="s">
        <v>31</v>
      </c>
      <c r="E134" s="28" t="s">
        <v>91</v>
      </c>
      <c r="F134" s="19" t="s">
        <v>766</v>
      </c>
      <c r="G134" s="17" t="s">
        <v>80</v>
      </c>
      <c r="H134" s="20" t="s">
        <v>49</v>
      </c>
      <c r="I134" s="5" t="s">
        <v>767</v>
      </c>
      <c r="J134" s="5"/>
      <c r="K134" s="5"/>
      <c r="L134" s="5"/>
      <c r="M134" s="5"/>
      <c r="N134" s="5"/>
    </row>
    <row r="135" spans="1:14" ht="40.200000000000003" customHeight="1">
      <c r="A135" s="9" t="s">
        <v>768</v>
      </c>
      <c r="B135" s="40" t="s">
        <v>769</v>
      </c>
      <c r="C135" s="3" t="s">
        <v>770</v>
      </c>
      <c r="D135" s="3" t="s">
        <v>31</v>
      </c>
      <c r="E135" s="21" t="s">
        <v>91</v>
      </c>
      <c r="F135" s="14" t="s">
        <v>771</v>
      </c>
      <c r="G135" s="5" t="s">
        <v>93</v>
      </c>
      <c r="H135" s="8" t="s">
        <v>11</v>
      </c>
      <c r="I135" s="5" t="s">
        <v>772</v>
      </c>
      <c r="J135" s="5"/>
      <c r="K135" s="5"/>
      <c r="L135" s="5"/>
      <c r="M135" s="5"/>
      <c r="N135" s="5"/>
    </row>
    <row r="136" spans="1:14" ht="40.200000000000003" customHeight="1">
      <c r="A136" s="9" t="s">
        <v>773</v>
      </c>
      <c r="B136" s="40"/>
      <c r="C136" s="3" t="s">
        <v>774</v>
      </c>
      <c r="D136" s="3" t="s">
        <v>31</v>
      </c>
      <c r="E136" s="21" t="s">
        <v>91</v>
      </c>
      <c r="F136" s="14" t="s">
        <v>775</v>
      </c>
      <c r="G136" s="5" t="s">
        <v>127</v>
      </c>
      <c r="H136" s="8" t="s">
        <v>11</v>
      </c>
      <c r="I136" s="5" t="s">
        <v>776</v>
      </c>
      <c r="J136" s="5"/>
      <c r="K136" s="5"/>
      <c r="L136" s="5"/>
      <c r="M136" s="5"/>
      <c r="N136" s="5"/>
    </row>
    <row r="137" spans="1:14" ht="40.200000000000003" customHeight="1">
      <c r="A137" s="9" t="s">
        <v>777</v>
      </c>
      <c r="B137" s="40" t="s">
        <v>778</v>
      </c>
      <c r="C137" s="9" t="s">
        <v>779</v>
      </c>
      <c r="D137" s="5" t="s">
        <v>31</v>
      </c>
      <c r="E137" s="10" t="s">
        <v>32</v>
      </c>
      <c r="F137" s="11" t="s">
        <v>780</v>
      </c>
      <c r="G137" s="12" t="s">
        <v>174</v>
      </c>
      <c r="H137" s="13" t="s">
        <v>26</v>
      </c>
      <c r="I137" s="5" t="s">
        <v>781</v>
      </c>
      <c r="J137" s="5" t="s">
        <v>782</v>
      </c>
      <c r="K137" s="5" t="s">
        <v>783</v>
      </c>
      <c r="L137" s="5"/>
      <c r="M137" s="5"/>
      <c r="N137" s="5"/>
    </row>
    <row r="138" spans="1:14" ht="40.200000000000003" customHeight="1">
      <c r="A138" s="9" t="s">
        <v>784</v>
      </c>
      <c r="B138" s="40"/>
      <c r="C138" s="9" t="s">
        <v>785</v>
      </c>
      <c r="D138" s="5" t="s">
        <v>31</v>
      </c>
      <c r="E138" s="10" t="s">
        <v>32</v>
      </c>
      <c r="F138" s="11" t="s">
        <v>786</v>
      </c>
      <c r="G138" s="12" t="s">
        <v>137</v>
      </c>
      <c r="H138" s="13" t="s">
        <v>26</v>
      </c>
      <c r="I138" s="5" t="s">
        <v>787</v>
      </c>
      <c r="J138" s="5" t="s">
        <v>788</v>
      </c>
      <c r="K138" s="5" t="s">
        <v>789</v>
      </c>
      <c r="L138" s="5"/>
      <c r="M138" s="5"/>
      <c r="N138" s="5"/>
    </row>
    <row r="139" spans="1:14" ht="40.200000000000003" customHeight="1">
      <c r="A139" s="9" t="s">
        <v>790</v>
      </c>
      <c r="B139" s="40"/>
      <c r="C139" s="3" t="s">
        <v>791</v>
      </c>
      <c r="D139" s="5" t="s">
        <v>31</v>
      </c>
      <c r="E139" s="6" t="s">
        <v>32</v>
      </c>
      <c r="F139" s="14" t="s">
        <v>792</v>
      </c>
      <c r="G139" s="5" t="s">
        <v>74</v>
      </c>
      <c r="H139" s="8" t="s">
        <v>49</v>
      </c>
      <c r="I139" s="5" t="s">
        <v>793</v>
      </c>
      <c r="J139" s="5"/>
      <c r="K139" s="5"/>
      <c r="L139" s="5"/>
      <c r="M139" s="5"/>
      <c r="N139" s="5"/>
    </row>
    <row r="140" spans="1:14" ht="40.200000000000003" customHeight="1">
      <c r="A140" s="9" t="s">
        <v>794</v>
      </c>
      <c r="B140" s="40"/>
      <c r="C140" s="3" t="s">
        <v>795</v>
      </c>
      <c r="D140" s="3" t="s">
        <v>31</v>
      </c>
      <c r="E140" s="6" t="s">
        <v>91</v>
      </c>
      <c r="F140" s="14" t="s">
        <v>796</v>
      </c>
      <c r="G140" s="5" t="s">
        <v>797</v>
      </c>
      <c r="H140" s="8" t="s">
        <v>26</v>
      </c>
      <c r="I140" s="5" t="s">
        <v>798</v>
      </c>
      <c r="J140" s="5" t="s">
        <v>799</v>
      </c>
      <c r="K140" s="5" t="s">
        <v>800</v>
      </c>
      <c r="L140" s="5" t="s">
        <v>801</v>
      </c>
      <c r="M140" s="5" t="s">
        <v>802</v>
      </c>
      <c r="N140" s="5" t="s">
        <v>803</v>
      </c>
    </row>
    <row r="141" spans="1:14" ht="40.200000000000003" customHeight="1">
      <c r="A141" s="3" t="s">
        <v>804</v>
      </c>
      <c r="B141" s="40" t="s">
        <v>805</v>
      </c>
      <c r="C141" s="3" t="s">
        <v>806</v>
      </c>
      <c r="D141" s="5" t="s">
        <v>134</v>
      </c>
      <c r="E141" s="6" t="s">
        <v>135</v>
      </c>
      <c r="F141" s="7" t="s">
        <v>807</v>
      </c>
      <c r="G141" s="5" t="s">
        <v>137</v>
      </c>
      <c r="H141" s="8" t="s">
        <v>11</v>
      </c>
      <c r="I141" s="5" t="s">
        <v>808</v>
      </c>
      <c r="J141" s="5" t="s">
        <v>809</v>
      </c>
      <c r="K141" s="5"/>
      <c r="L141" s="5"/>
      <c r="M141" s="5"/>
      <c r="N141" s="5"/>
    </row>
    <row r="142" spans="1:14" ht="40.200000000000003" customHeight="1">
      <c r="A142" s="9" t="s">
        <v>810</v>
      </c>
      <c r="B142" s="40"/>
      <c r="C142" s="3" t="s">
        <v>811</v>
      </c>
      <c r="D142" s="5" t="s">
        <v>31</v>
      </c>
      <c r="E142" s="6" t="s">
        <v>255</v>
      </c>
      <c r="F142" s="14" t="s">
        <v>812</v>
      </c>
      <c r="G142" s="5" t="s">
        <v>93</v>
      </c>
      <c r="H142" s="8" t="s">
        <v>26</v>
      </c>
      <c r="I142" s="5" t="s">
        <v>813</v>
      </c>
      <c r="J142" s="5"/>
      <c r="K142" s="5"/>
      <c r="L142" s="5"/>
      <c r="M142" s="5"/>
      <c r="N142" s="5"/>
    </row>
    <row r="143" spans="1:14" ht="40.200000000000003" customHeight="1">
      <c r="A143" s="16" t="s">
        <v>814</v>
      </c>
      <c r="B143" s="40"/>
      <c r="C143" s="16" t="s">
        <v>815</v>
      </c>
      <c r="D143" s="16" t="s">
        <v>31</v>
      </c>
      <c r="E143" s="18" t="s">
        <v>32</v>
      </c>
      <c r="F143" s="19" t="s">
        <v>816</v>
      </c>
      <c r="G143" s="17" t="s">
        <v>80</v>
      </c>
      <c r="H143" s="20" t="s">
        <v>26</v>
      </c>
      <c r="I143" s="5" t="s">
        <v>817</v>
      </c>
      <c r="J143" s="5" t="s">
        <v>818</v>
      </c>
      <c r="K143" s="5" t="s">
        <v>819</v>
      </c>
      <c r="L143" s="5" t="s">
        <v>820</v>
      </c>
      <c r="M143" s="5" t="s">
        <v>821</v>
      </c>
      <c r="N143" s="5"/>
    </row>
    <row r="144" spans="1:14" ht="40.200000000000003" customHeight="1">
      <c r="A144" s="16" t="s">
        <v>822</v>
      </c>
      <c r="B144" s="40"/>
      <c r="C144" s="16" t="s">
        <v>823</v>
      </c>
      <c r="D144" s="16" t="s">
        <v>31</v>
      </c>
      <c r="E144" s="18" t="s">
        <v>32</v>
      </c>
      <c r="F144" s="19" t="s">
        <v>824</v>
      </c>
      <c r="G144" s="17" t="s">
        <v>80</v>
      </c>
      <c r="H144" s="20" t="s">
        <v>10</v>
      </c>
      <c r="I144" s="5" t="s">
        <v>825</v>
      </c>
      <c r="J144" s="5" t="s">
        <v>819</v>
      </c>
      <c r="K144" s="5" t="s">
        <v>820</v>
      </c>
      <c r="L144" s="5" t="s">
        <v>826</v>
      </c>
      <c r="M144" s="5"/>
      <c r="N144" s="15"/>
    </row>
    <row r="145" spans="1:14" ht="48.6">
      <c r="A145" s="23" t="s">
        <v>827</v>
      </c>
      <c r="B145" s="40"/>
      <c r="C145" s="23" t="s">
        <v>823</v>
      </c>
      <c r="D145" s="23" t="s">
        <v>31</v>
      </c>
      <c r="E145" s="26" t="s">
        <v>91</v>
      </c>
      <c r="F145" s="24" t="s">
        <v>828</v>
      </c>
      <c r="G145" s="25" t="s">
        <v>40</v>
      </c>
      <c r="H145" s="27" t="s">
        <v>49</v>
      </c>
      <c r="I145" s="5" t="s">
        <v>829</v>
      </c>
      <c r="J145" s="5"/>
      <c r="K145" s="5"/>
      <c r="L145" s="5"/>
      <c r="M145" s="5"/>
      <c r="N145" s="5"/>
    </row>
    <row r="146" spans="1:14" ht="40.200000000000003" customHeight="1">
      <c r="A146" s="9" t="s">
        <v>830</v>
      </c>
      <c r="B146" s="40"/>
      <c r="C146" s="3" t="s">
        <v>831</v>
      </c>
      <c r="D146" s="3" t="s">
        <v>31</v>
      </c>
      <c r="E146" s="21" t="s">
        <v>91</v>
      </c>
      <c r="F146" s="14" t="s">
        <v>832</v>
      </c>
      <c r="G146" s="5" t="s">
        <v>25</v>
      </c>
      <c r="H146" s="8" t="s">
        <v>10</v>
      </c>
      <c r="I146" s="5" t="s">
        <v>833</v>
      </c>
      <c r="J146" s="5" t="s">
        <v>834</v>
      </c>
      <c r="K146" s="5" t="s">
        <v>835</v>
      </c>
      <c r="L146" s="5" t="s">
        <v>836</v>
      </c>
      <c r="M146" s="5"/>
      <c r="N146" s="5"/>
    </row>
    <row r="147" spans="1:14" ht="40.200000000000003" customHeight="1">
      <c r="A147" s="9" t="s">
        <v>837</v>
      </c>
      <c r="B147" s="40"/>
      <c r="C147" s="3" t="s">
        <v>838</v>
      </c>
      <c r="D147" s="3" t="s">
        <v>31</v>
      </c>
      <c r="E147" s="21" t="s">
        <v>91</v>
      </c>
      <c r="F147" s="14" t="s">
        <v>839</v>
      </c>
      <c r="G147" s="5" t="s">
        <v>34</v>
      </c>
      <c r="H147" s="8" t="s">
        <v>26</v>
      </c>
      <c r="I147" s="5" t="s">
        <v>840</v>
      </c>
      <c r="J147" s="5"/>
      <c r="K147" s="5"/>
      <c r="L147" s="5"/>
      <c r="M147" s="5"/>
      <c r="N147" s="5"/>
    </row>
    <row r="148" spans="1:14" ht="48.6">
      <c r="A148" s="3" t="s">
        <v>841</v>
      </c>
      <c r="B148" s="40" t="s">
        <v>842</v>
      </c>
      <c r="C148" s="3" t="s">
        <v>843</v>
      </c>
      <c r="D148" s="5" t="s">
        <v>134</v>
      </c>
      <c r="E148" s="6" t="s">
        <v>594</v>
      </c>
      <c r="F148" s="14" t="s">
        <v>844</v>
      </c>
      <c r="G148" s="5" t="s">
        <v>25</v>
      </c>
      <c r="H148" s="8" t="s">
        <v>49</v>
      </c>
      <c r="I148" s="5" t="s">
        <v>845</v>
      </c>
      <c r="J148" s="5" t="s">
        <v>846</v>
      </c>
      <c r="K148" s="5" t="s">
        <v>847</v>
      </c>
      <c r="L148" s="6" t="s">
        <v>848</v>
      </c>
      <c r="M148" s="5" t="s">
        <v>849</v>
      </c>
      <c r="N148" s="5" t="s">
        <v>850</v>
      </c>
    </row>
    <row r="149" spans="1:14" ht="48.6">
      <c r="A149" s="9" t="s">
        <v>851</v>
      </c>
      <c r="B149" s="40"/>
      <c r="C149" s="3" t="s">
        <v>852</v>
      </c>
      <c r="D149" s="5" t="s">
        <v>31</v>
      </c>
      <c r="E149" s="6" t="s">
        <v>32</v>
      </c>
      <c r="F149" s="14" t="s">
        <v>853</v>
      </c>
      <c r="G149" s="5" t="s">
        <v>25</v>
      </c>
      <c r="H149" s="8" t="s">
        <v>49</v>
      </c>
      <c r="I149" s="5" t="s">
        <v>854</v>
      </c>
      <c r="J149" s="5" t="s">
        <v>855</v>
      </c>
      <c r="K149" s="5" t="s">
        <v>849</v>
      </c>
      <c r="L149" s="5" t="s">
        <v>856</v>
      </c>
      <c r="M149" s="5"/>
      <c r="N149" s="5"/>
    </row>
    <row r="150" spans="1:14" ht="48.6">
      <c r="A150" s="9" t="s">
        <v>857</v>
      </c>
      <c r="B150" s="6" t="s">
        <v>858</v>
      </c>
      <c r="C150" s="3" t="s">
        <v>859</v>
      </c>
      <c r="D150" s="5" t="s">
        <v>31</v>
      </c>
      <c r="E150" s="6" t="s">
        <v>32</v>
      </c>
      <c r="F150" s="14" t="s">
        <v>860</v>
      </c>
      <c r="G150" s="5" t="s">
        <v>34</v>
      </c>
      <c r="H150" s="8" t="s">
        <v>49</v>
      </c>
      <c r="I150" s="5" t="s">
        <v>861</v>
      </c>
      <c r="J150" s="5" t="s">
        <v>862</v>
      </c>
      <c r="K150" s="5"/>
      <c r="L150" s="5"/>
      <c r="M150" s="5"/>
      <c r="N150" s="5"/>
    </row>
    <row r="151" spans="1:14" ht="40.200000000000003" customHeight="1">
      <c r="A151" s="9" t="s">
        <v>863</v>
      </c>
      <c r="B151" s="40" t="s">
        <v>864</v>
      </c>
      <c r="C151" s="3" t="s">
        <v>865</v>
      </c>
      <c r="D151" s="3" t="s">
        <v>31</v>
      </c>
      <c r="E151" s="6" t="s">
        <v>32</v>
      </c>
      <c r="F151" s="14" t="s">
        <v>866</v>
      </c>
      <c r="G151" s="5" t="s">
        <v>93</v>
      </c>
      <c r="H151" s="8" t="s">
        <v>11</v>
      </c>
      <c r="I151" s="5" t="s">
        <v>867</v>
      </c>
      <c r="J151" s="5" t="s">
        <v>868</v>
      </c>
      <c r="K151" s="5" t="s">
        <v>869</v>
      </c>
      <c r="L151" s="5"/>
      <c r="M151" s="5"/>
      <c r="N151" s="5"/>
    </row>
    <row r="152" spans="1:14" ht="40.200000000000003" customHeight="1">
      <c r="A152" s="16" t="s">
        <v>870</v>
      </c>
      <c r="B152" s="40"/>
      <c r="C152" s="16" t="s">
        <v>871</v>
      </c>
      <c r="D152" s="16" t="s">
        <v>31</v>
      </c>
      <c r="E152" s="18" t="s">
        <v>32</v>
      </c>
      <c r="F152" s="19" t="s">
        <v>872</v>
      </c>
      <c r="G152" s="17" t="s">
        <v>80</v>
      </c>
      <c r="H152" s="20" t="s">
        <v>49</v>
      </c>
      <c r="I152" s="5" t="s">
        <v>873</v>
      </c>
      <c r="J152" s="5"/>
      <c r="K152" s="5"/>
      <c r="L152" s="5"/>
      <c r="M152" s="5"/>
      <c r="N152" s="5"/>
    </row>
    <row r="153" spans="1:14" ht="40.200000000000003" customHeight="1">
      <c r="A153" s="3" t="s">
        <v>874</v>
      </c>
      <c r="B153" s="39" t="s">
        <v>875</v>
      </c>
      <c r="C153" s="3" t="s">
        <v>876</v>
      </c>
      <c r="D153" s="3" t="s">
        <v>22</v>
      </c>
      <c r="E153" s="6" t="s">
        <v>506</v>
      </c>
      <c r="F153" s="29" t="s">
        <v>877</v>
      </c>
      <c r="G153" s="5" t="s">
        <v>74</v>
      </c>
      <c r="H153" s="8" t="s">
        <v>49</v>
      </c>
      <c r="I153" s="3" t="s">
        <v>878</v>
      </c>
      <c r="J153" s="5"/>
      <c r="K153" s="5"/>
      <c r="L153" s="5"/>
      <c r="M153" s="5"/>
      <c r="N153" s="5"/>
    </row>
    <row r="154" spans="1:14" ht="40.200000000000003" customHeight="1">
      <c r="A154" s="9" t="s">
        <v>879</v>
      </c>
      <c r="B154" s="39"/>
      <c r="C154" s="3" t="s">
        <v>880</v>
      </c>
      <c r="D154" s="3" t="s">
        <v>31</v>
      </c>
      <c r="E154" s="6" t="s">
        <v>32</v>
      </c>
      <c r="F154" s="14" t="s">
        <v>881</v>
      </c>
      <c r="G154" s="5" t="s">
        <v>103</v>
      </c>
      <c r="H154" s="8" t="s">
        <v>11</v>
      </c>
      <c r="I154" s="5" t="s">
        <v>882</v>
      </c>
      <c r="J154" s="5"/>
      <c r="K154" s="5"/>
      <c r="L154" s="5"/>
      <c r="M154" s="5"/>
      <c r="N154" s="5"/>
    </row>
    <row r="155" spans="1:14" ht="40.200000000000003" customHeight="1">
      <c r="A155" s="9" t="s">
        <v>883</v>
      </c>
      <c r="B155" s="40" t="s">
        <v>884</v>
      </c>
      <c r="C155" s="3" t="s">
        <v>885</v>
      </c>
      <c r="D155" s="5" t="s">
        <v>31</v>
      </c>
      <c r="E155" s="6" t="s">
        <v>255</v>
      </c>
      <c r="F155" s="14" t="s">
        <v>886</v>
      </c>
      <c r="G155" s="5" t="s">
        <v>34</v>
      </c>
      <c r="H155" s="8" t="s">
        <v>26</v>
      </c>
      <c r="I155" s="5" t="s">
        <v>887</v>
      </c>
      <c r="J155" s="5"/>
      <c r="K155" s="5"/>
      <c r="L155" s="5"/>
      <c r="M155" s="5"/>
      <c r="N155" s="5"/>
    </row>
    <row r="156" spans="1:14" ht="40.200000000000003" customHeight="1">
      <c r="A156" s="9" t="s">
        <v>888</v>
      </c>
      <c r="B156" s="40"/>
      <c r="C156" s="3" t="s">
        <v>889</v>
      </c>
      <c r="D156" s="5" t="s">
        <v>31</v>
      </c>
      <c r="E156" s="6" t="s">
        <v>32</v>
      </c>
      <c r="F156" s="14" t="s">
        <v>890</v>
      </c>
      <c r="G156" s="5" t="s">
        <v>103</v>
      </c>
      <c r="H156" s="8" t="s">
        <v>153</v>
      </c>
      <c r="I156" s="5" t="s">
        <v>891</v>
      </c>
      <c r="J156" s="5" t="s">
        <v>892</v>
      </c>
      <c r="K156" s="5"/>
      <c r="L156" s="15"/>
      <c r="M156" s="15"/>
      <c r="N156" s="15"/>
    </row>
    <row r="157" spans="1:14" ht="40.200000000000003" customHeight="1">
      <c r="A157" s="9" t="s">
        <v>893</v>
      </c>
      <c r="B157" s="40"/>
      <c r="C157" s="3" t="s">
        <v>894</v>
      </c>
      <c r="D157" s="3" t="s">
        <v>31</v>
      </c>
      <c r="E157" s="21" t="s">
        <v>91</v>
      </c>
      <c r="F157" s="14" t="s">
        <v>895</v>
      </c>
      <c r="G157" s="5" t="s">
        <v>93</v>
      </c>
      <c r="H157" s="8" t="s">
        <v>11</v>
      </c>
      <c r="I157" s="5" t="s">
        <v>896</v>
      </c>
      <c r="J157" s="5"/>
      <c r="K157" s="5"/>
      <c r="L157" s="5"/>
      <c r="M157" s="5"/>
      <c r="N157" s="5"/>
    </row>
    <row r="158" spans="1:14" ht="40.200000000000003" customHeight="1">
      <c r="A158" s="9" t="s">
        <v>897</v>
      </c>
      <c r="B158" s="40"/>
      <c r="C158" s="3" t="s">
        <v>898</v>
      </c>
      <c r="D158" s="3" t="s">
        <v>31</v>
      </c>
      <c r="E158" s="21" t="s">
        <v>91</v>
      </c>
      <c r="F158" s="14" t="s">
        <v>899</v>
      </c>
      <c r="G158" s="5" t="s">
        <v>25</v>
      </c>
      <c r="H158" s="8" t="s">
        <v>49</v>
      </c>
      <c r="I158" s="5" t="s">
        <v>900</v>
      </c>
      <c r="J158" s="5" t="s">
        <v>901</v>
      </c>
      <c r="K158" s="5" t="s">
        <v>902</v>
      </c>
      <c r="L158" s="5" t="s">
        <v>903</v>
      </c>
      <c r="M158" s="5"/>
      <c r="N158" s="5"/>
    </row>
    <row r="159" spans="1:14" ht="48.6">
      <c r="A159" s="9" t="s">
        <v>904</v>
      </c>
      <c r="B159" s="40"/>
      <c r="C159" s="3" t="s">
        <v>905</v>
      </c>
      <c r="D159" s="3" t="s">
        <v>31</v>
      </c>
      <c r="E159" s="21" t="s">
        <v>91</v>
      </c>
      <c r="F159" s="14" t="s">
        <v>906</v>
      </c>
      <c r="G159" s="5" t="s">
        <v>25</v>
      </c>
      <c r="H159" s="8" t="s">
        <v>49</v>
      </c>
      <c r="I159" s="5" t="s">
        <v>907</v>
      </c>
      <c r="J159" s="5" t="s">
        <v>908</v>
      </c>
      <c r="K159" s="5" t="s">
        <v>909</v>
      </c>
      <c r="L159" s="5" t="s">
        <v>910</v>
      </c>
      <c r="M159" s="5"/>
      <c r="N159" s="5"/>
    </row>
    <row r="160" spans="1:14" ht="40.200000000000003" customHeight="1">
      <c r="A160" s="9" t="s">
        <v>911</v>
      </c>
      <c r="B160" s="40"/>
      <c r="C160" s="3" t="s">
        <v>912</v>
      </c>
      <c r="D160" s="3" t="s">
        <v>31</v>
      </c>
      <c r="E160" s="21" t="s">
        <v>91</v>
      </c>
      <c r="F160" s="14" t="s">
        <v>913</v>
      </c>
      <c r="G160" s="5" t="s">
        <v>25</v>
      </c>
      <c r="H160" s="8" t="s">
        <v>26</v>
      </c>
      <c r="I160" s="5" t="s">
        <v>914</v>
      </c>
      <c r="J160" s="5"/>
      <c r="K160" s="5"/>
      <c r="L160" s="5"/>
      <c r="M160" s="5"/>
      <c r="N160" s="5"/>
    </row>
    <row r="161" spans="1:14" ht="40.200000000000003" customHeight="1">
      <c r="A161" s="9" t="s">
        <v>915</v>
      </c>
      <c r="B161" s="40" t="s">
        <v>916</v>
      </c>
      <c r="C161" s="9" t="s">
        <v>917</v>
      </c>
      <c r="D161" s="5" t="s">
        <v>31</v>
      </c>
      <c r="E161" s="10" t="s">
        <v>32</v>
      </c>
      <c r="F161" s="11" t="s">
        <v>918</v>
      </c>
      <c r="G161" s="12" t="s">
        <v>103</v>
      </c>
      <c r="H161" s="13" t="s">
        <v>26</v>
      </c>
      <c r="I161" s="5" t="s">
        <v>919</v>
      </c>
      <c r="J161" s="5"/>
      <c r="K161" s="5"/>
      <c r="L161" s="5"/>
      <c r="M161" s="5"/>
      <c r="N161" s="5"/>
    </row>
    <row r="162" spans="1:14" ht="40.200000000000003" customHeight="1">
      <c r="A162" s="9" t="s">
        <v>920</v>
      </c>
      <c r="B162" s="40"/>
      <c r="C162" s="9" t="s">
        <v>921</v>
      </c>
      <c r="D162" s="5" t="s">
        <v>31</v>
      </c>
      <c r="E162" s="10" t="s">
        <v>32</v>
      </c>
      <c r="F162" s="11" t="s">
        <v>922</v>
      </c>
      <c r="G162" s="12" t="s">
        <v>103</v>
      </c>
      <c r="H162" s="13" t="s">
        <v>26</v>
      </c>
      <c r="I162" s="5" t="s">
        <v>919</v>
      </c>
      <c r="J162" s="5"/>
      <c r="K162" s="5"/>
      <c r="L162" s="5"/>
      <c r="M162" s="5"/>
      <c r="N162" s="5"/>
    </row>
    <row r="163" spans="1:14" ht="48.6">
      <c r="A163" s="23" t="s">
        <v>923</v>
      </c>
      <c r="B163" s="40"/>
      <c r="C163" s="23" t="s">
        <v>924</v>
      </c>
      <c r="D163" s="23" t="s">
        <v>31</v>
      </c>
      <c r="E163" s="26" t="s">
        <v>91</v>
      </c>
      <c r="F163" s="24" t="s">
        <v>925</v>
      </c>
      <c r="G163" s="25" t="s">
        <v>74</v>
      </c>
      <c r="H163" s="27" t="s">
        <v>49</v>
      </c>
      <c r="I163" s="5" t="s">
        <v>926</v>
      </c>
      <c r="J163" s="5" t="s">
        <v>927</v>
      </c>
      <c r="K163" s="5" t="s">
        <v>928</v>
      </c>
      <c r="L163" s="5" t="s">
        <v>929</v>
      </c>
      <c r="M163" s="5" t="s">
        <v>930</v>
      </c>
      <c r="N163" s="5" t="s">
        <v>931</v>
      </c>
    </row>
    <row r="164" spans="1:14" ht="40.200000000000003" customHeight="1">
      <c r="A164" s="9" t="s">
        <v>932</v>
      </c>
      <c r="B164" s="40" t="s">
        <v>933</v>
      </c>
      <c r="C164" s="3" t="s">
        <v>934</v>
      </c>
      <c r="D164" s="3" t="s">
        <v>31</v>
      </c>
      <c r="E164" s="6" t="s">
        <v>32</v>
      </c>
      <c r="F164" s="14" t="s">
        <v>935</v>
      </c>
      <c r="G164" s="5" t="s">
        <v>25</v>
      </c>
      <c r="H164" s="8" t="s">
        <v>49</v>
      </c>
      <c r="I164" s="5" t="s">
        <v>936</v>
      </c>
      <c r="J164" s="5"/>
      <c r="K164" s="5"/>
      <c r="L164" s="5"/>
      <c r="M164" s="5"/>
      <c r="N164" s="5"/>
    </row>
    <row r="165" spans="1:14" ht="40.200000000000003" customHeight="1">
      <c r="A165" s="9" t="s">
        <v>937</v>
      </c>
      <c r="B165" s="40"/>
      <c r="C165" s="3" t="s">
        <v>938</v>
      </c>
      <c r="D165" s="3" t="s">
        <v>31</v>
      </c>
      <c r="E165" s="6" t="s">
        <v>32</v>
      </c>
      <c r="F165" s="14" t="s">
        <v>939</v>
      </c>
      <c r="G165" s="5" t="s">
        <v>25</v>
      </c>
      <c r="H165" s="8" t="s">
        <v>11</v>
      </c>
      <c r="I165" s="5" t="s">
        <v>940</v>
      </c>
      <c r="J165" s="5" t="s">
        <v>941</v>
      </c>
      <c r="K165" s="5" t="s">
        <v>942</v>
      </c>
      <c r="L165" s="5" t="s">
        <v>943</v>
      </c>
      <c r="M165" s="5" t="s">
        <v>944</v>
      </c>
      <c r="N165" s="5" t="s">
        <v>945</v>
      </c>
    </row>
    <row r="166" spans="1:14" ht="40.200000000000003" customHeight="1">
      <c r="A166" s="9" t="s">
        <v>946</v>
      </c>
      <c r="B166" s="40"/>
      <c r="C166" s="3" t="s">
        <v>947</v>
      </c>
      <c r="D166" s="3" t="s">
        <v>31</v>
      </c>
      <c r="E166" s="6" t="s">
        <v>32</v>
      </c>
      <c r="F166" s="14" t="s">
        <v>948</v>
      </c>
      <c r="G166" s="5" t="s">
        <v>127</v>
      </c>
      <c r="H166" s="8" t="s">
        <v>10</v>
      </c>
      <c r="I166" s="5" t="s">
        <v>949</v>
      </c>
      <c r="J166" s="5"/>
      <c r="K166" s="5"/>
      <c r="L166" s="5"/>
      <c r="M166" s="5"/>
      <c r="N166" s="5"/>
    </row>
    <row r="167" spans="1:14" ht="40.200000000000003" customHeight="1">
      <c r="A167" s="9" t="s">
        <v>950</v>
      </c>
      <c r="B167" s="40" t="s">
        <v>951</v>
      </c>
      <c r="C167" s="3" t="s">
        <v>952</v>
      </c>
      <c r="D167" s="3" t="s">
        <v>31</v>
      </c>
      <c r="E167" s="21" t="s">
        <v>91</v>
      </c>
      <c r="F167" s="14" t="s">
        <v>953</v>
      </c>
      <c r="G167" s="5" t="s">
        <v>93</v>
      </c>
      <c r="H167" s="8" t="s">
        <v>49</v>
      </c>
      <c r="I167" s="5" t="s">
        <v>954</v>
      </c>
      <c r="J167" s="5" t="s">
        <v>955</v>
      </c>
      <c r="K167" s="5" t="s">
        <v>956</v>
      </c>
      <c r="L167" s="5" t="s">
        <v>957</v>
      </c>
      <c r="M167" s="5"/>
      <c r="N167" s="5"/>
    </row>
    <row r="168" spans="1:14" ht="40.200000000000003" customHeight="1">
      <c r="A168" s="9" t="s">
        <v>958</v>
      </c>
      <c r="B168" s="40"/>
      <c r="C168" s="3" t="s">
        <v>959</v>
      </c>
      <c r="D168" s="3" t="s">
        <v>31</v>
      </c>
      <c r="E168" s="21" t="s">
        <v>91</v>
      </c>
      <c r="F168" s="14" t="s">
        <v>960</v>
      </c>
      <c r="G168" s="5" t="s">
        <v>34</v>
      </c>
      <c r="H168" s="8" t="s">
        <v>49</v>
      </c>
      <c r="I168" s="5" t="s">
        <v>961</v>
      </c>
      <c r="J168" s="5"/>
      <c r="K168" s="5"/>
      <c r="L168" s="5"/>
      <c r="M168" s="5"/>
      <c r="N168" s="5"/>
    </row>
    <row r="169" spans="1:14" ht="40.200000000000003" customHeight="1">
      <c r="A169" s="9" t="s">
        <v>962</v>
      </c>
      <c r="B169" s="40" t="s">
        <v>963</v>
      </c>
      <c r="C169" s="3" t="s">
        <v>964</v>
      </c>
      <c r="D169" s="3" t="s">
        <v>31</v>
      </c>
      <c r="E169" s="6" t="s">
        <v>32</v>
      </c>
      <c r="F169" s="14" t="s">
        <v>965</v>
      </c>
      <c r="G169" s="5" t="s">
        <v>93</v>
      </c>
      <c r="H169" s="8" t="s">
        <v>10</v>
      </c>
      <c r="I169" s="5" t="s">
        <v>966</v>
      </c>
      <c r="J169" s="5" t="s">
        <v>967</v>
      </c>
      <c r="K169" s="5" t="s">
        <v>968</v>
      </c>
      <c r="L169" s="5" t="s">
        <v>969</v>
      </c>
      <c r="M169" s="5"/>
      <c r="N169" s="5"/>
    </row>
    <row r="170" spans="1:14" ht="40.200000000000003" customHeight="1">
      <c r="A170" s="9" t="s">
        <v>970</v>
      </c>
      <c r="B170" s="40"/>
      <c r="C170" s="3" t="s">
        <v>971</v>
      </c>
      <c r="D170" s="3" t="s">
        <v>31</v>
      </c>
      <c r="E170" s="6" t="s">
        <v>32</v>
      </c>
      <c r="F170" s="14" t="s">
        <v>972</v>
      </c>
      <c r="G170" s="5" t="s">
        <v>40</v>
      </c>
      <c r="H170" s="8" t="s">
        <v>49</v>
      </c>
      <c r="I170" s="5" t="s">
        <v>973</v>
      </c>
      <c r="J170" s="5"/>
      <c r="K170" s="5"/>
      <c r="L170" s="5"/>
      <c r="M170" s="5"/>
      <c r="N170" s="15"/>
    </row>
    <row r="171" spans="1:14" ht="40.200000000000003" customHeight="1">
      <c r="A171" s="9" t="s">
        <v>974</v>
      </c>
      <c r="B171" s="40"/>
      <c r="C171" s="3" t="s">
        <v>975</v>
      </c>
      <c r="D171" s="3" t="s">
        <v>31</v>
      </c>
      <c r="E171" s="6" t="s">
        <v>32</v>
      </c>
      <c r="F171" s="14" t="s">
        <v>976</v>
      </c>
      <c r="G171" s="5" t="s">
        <v>25</v>
      </c>
      <c r="H171" s="8" t="s">
        <v>11</v>
      </c>
      <c r="I171" s="5" t="s">
        <v>977</v>
      </c>
      <c r="J171" s="5" t="s">
        <v>978</v>
      </c>
      <c r="K171" s="5" t="s">
        <v>973</v>
      </c>
      <c r="L171" s="5" t="s">
        <v>979</v>
      </c>
      <c r="M171" s="5"/>
      <c r="N171" s="5"/>
    </row>
    <row r="172" spans="1:14" ht="40.200000000000003" customHeight="1">
      <c r="A172" s="9" t="s">
        <v>980</v>
      </c>
      <c r="B172" s="40"/>
      <c r="C172" s="3" t="s">
        <v>981</v>
      </c>
      <c r="D172" s="3" t="s">
        <v>31</v>
      </c>
      <c r="E172" s="21" t="s">
        <v>108</v>
      </c>
      <c r="F172" s="14" t="s">
        <v>982</v>
      </c>
      <c r="G172" s="5" t="s">
        <v>93</v>
      </c>
      <c r="H172" s="8" t="s">
        <v>49</v>
      </c>
      <c r="I172" s="5" t="s">
        <v>966</v>
      </c>
      <c r="J172" s="5" t="s">
        <v>968</v>
      </c>
      <c r="K172" s="5" t="s">
        <v>969</v>
      </c>
      <c r="L172" s="5"/>
      <c r="M172" s="5"/>
      <c r="N172" s="5"/>
    </row>
    <row r="173" spans="1:14" ht="40.200000000000003" customHeight="1">
      <c r="A173" s="3" t="s">
        <v>983</v>
      </c>
      <c r="B173" s="39" t="s">
        <v>984</v>
      </c>
      <c r="C173" s="3" t="s">
        <v>985</v>
      </c>
      <c r="D173" s="5" t="s">
        <v>22</v>
      </c>
      <c r="E173" s="6" t="s">
        <v>23</v>
      </c>
      <c r="F173" s="7" t="s">
        <v>986</v>
      </c>
      <c r="G173" s="5" t="s">
        <v>797</v>
      </c>
      <c r="H173" s="8" t="s">
        <v>10</v>
      </c>
      <c r="I173" s="3" t="s">
        <v>987</v>
      </c>
      <c r="J173" s="3" t="s">
        <v>988</v>
      </c>
      <c r="K173" s="3" t="s">
        <v>989</v>
      </c>
      <c r="L173" s="3" t="s">
        <v>990</v>
      </c>
      <c r="M173" s="3" t="s">
        <v>991</v>
      </c>
      <c r="N173" s="5"/>
    </row>
    <row r="174" spans="1:14" ht="40.200000000000003" customHeight="1">
      <c r="A174" s="9" t="s">
        <v>992</v>
      </c>
      <c r="B174" s="39"/>
      <c r="C174" s="3" t="s">
        <v>993</v>
      </c>
      <c r="D174" s="3" t="s">
        <v>31</v>
      </c>
      <c r="E174" s="6" t="s">
        <v>32</v>
      </c>
      <c r="F174" s="14" t="s">
        <v>994</v>
      </c>
      <c r="G174" s="5" t="s">
        <v>74</v>
      </c>
      <c r="H174" s="8" t="s">
        <v>10</v>
      </c>
      <c r="I174" s="5" t="s">
        <v>995</v>
      </c>
      <c r="J174" s="5" t="s">
        <v>625</v>
      </c>
      <c r="K174" s="5" t="s">
        <v>996</v>
      </c>
      <c r="L174" s="5" t="s">
        <v>997</v>
      </c>
      <c r="M174" s="5" t="s">
        <v>989</v>
      </c>
      <c r="N174" s="5"/>
    </row>
    <row r="175" spans="1:14" ht="40.200000000000003" customHeight="1">
      <c r="A175" s="3" t="s">
        <v>998</v>
      </c>
      <c r="B175" s="40" t="s">
        <v>999</v>
      </c>
      <c r="C175" s="3" t="s">
        <v>1000</v>
      </c>
      <c r="D175" s="5" t="s">
        <v>134</v>
      </c>
      <c r="E175" s="6" t="s">
        <v>319</v>
      </c>
      <c r="F175" s="14" t="s">
        <v>1001</v>
      </c>
      <c r="G175" s="5" t="s">
        <v>25</v>
      </c>
      <c r="H175" s="8" t="s">
        <v>26</v>
      </c>
      <c r="I175" s="5" t="s">
        <v>1002</v>
      </c>
      <c r="J175" s="5" t="s">
        <v>1003</v>
      </c>
      <c r="K175" s="5" t="s">
        <v>1004</v>
      </c>
      <c r="L175" s="5" t="s">
        <v>1005</v>
      </c>
      <c r="M175" s="5" t="s">
        <v>1006</v>
      </c>
      <c r="N175" s="5"/>
    </row>
    <row r="176" spans="1:14" ht="48.6">
      <c r="A176" s="9" t="s">
        <v>1007</v>
      </c>
      <c r="B176" s="40"/>
      <c r="C176" s="3" t="s">
        <v>1008</v>
      </c>
      <c r="D176" s="5" t="s">
        <v>31</v>
      </c>
      <c r="E176" s="6" t="s">
        <v>255</v>
      </c>
      <c r="F176" s="14" t="s">
        <v>1009</v>
      </c>
      <c r="G176" s="5" t="s">
        <v>797</v>
      </c>
      <c r="H176" s="8" t="s">
        <v>49</v>
      </c>
      <c r="I176" s="5" t="s">
        <v>1010</v>
      </c>
      <c r="J176" s="5" t="s">
        <v>1011</v>
      </c>
      <c r="K176" s="5" t="s">
        <v>1012</v>
      </c>
      <c r="L176" s="5" t="s">
        <v>1013</v>
      </c>
      <c r="M176" s="5" t="s">
        <v>1014</v>
      </c>
      <c r="N176" s="5"/>
    </row>
    <row r="177" spans="1:14" ht="40.200000000000003" customHeight="1">
      <c r="A177" s="9" t="s">
        <v>1015</v>
      </c>
      <c r="B177" s="40"/>
      <c r="C177" s="3" t="s">
        <v>1016</v>
      </c>
      <c r="D177" s="3" t="s">
        <v>31</v>
      </c>
      <c r="E177" s="21" t="s">
        <v>108</v>
      </c>
      <c r="F177" s="14" t="s">
        <v>1017</v>
      </c>
      <c r="G177" s="5" t="s">
        <v>103</v>
      </c>
      <c r="H177" s="8" t="s">
        <v>11</v>
      </c>
      <c r="I177" s="5" t="s">
        <v>1018</v>
      </c>
      <c r="J177" s="5" t="s">
        <v>1019</v>
      </c>
      <c r="K177" s="5" t="s">
        <v>1020</v>
      </c>
      <c r="L177" s="5" t="s">
        <v>1005</v>
      </c>
      <c r="M177" s="5" t="s">
        <v>1006</v>
      </c>
      <c r="N177" s="5" t="s">
        <v>1021</v>
      </c>
    </row>
    <row r="178" spans="1:14" ht="40.200000000000003" customHeight="1">
      <c r="A178" s="9" t="s">
        <v>1022</v>
      </c>
      <c r="B178" s="40"/>
      <c r="C178" s="3" t="s">
        <v>1023</v>
      </c>
      <c r="D178" s="3" t="s">
        <v>31</v>
      </c>
      <c r="E178" s="21" t="s">
        <v>91</v>
      </c>
      <c r="F178" s="14" t="s">
        <v>1024</v>
      </c>
      <c r="G178" s="5" t="s">
        <v>797</v>
      </c>
      <c r="H178" s="8" t="s">
        <v>11</v>
      </c>
      <c r="I178" s="5" t="s">
        <v>1025</v>
      </c>
      <c r="J178" s="5" t="s">
        <v>1026</v>
      </c>
      <c r="K178" s="5" t="s">
        <v>1004</v>
      </c>
      <c r="L178" s="5" t="s">
        <v>1021</v>
      </c>
      <c r="M178" s="5" t="s">
        <v>1027</v>
      </c>
      <c r="N178" s="5" t="s">
        <v>1020</v>
      </c>
    </row>
    <row r="179" spans="1:14" ht="40.200000000000003" customHeight="1">
      <c r="A179" s="9" t="s">
        <v>1028</v>
      </c>
      <c r="B179" s="6" t="s">
        <v>1029</v>
      </c>
      <c r="C179" s="3" t="s">
        <v>1030</v>
      </c>
      <c r="D179" s="5" t="s">
        <v>31</v>
      </c>
      <c r="E179" s="6" t="s">
        <v>32</v>
      </c>
      <c r="F179" s="14" t="s">
        <v>1031</v>
      </c>
      <c r="G179" s="5" t="s">
        <v>137</v>
      </c>
      <c r="H179" s="8" t="s">
        <v>49</v>
      </c>
      <c r="I179" s="5" t="s">
        <v>1032</v>
      </c>
      <c r="J179" s="5" t="s">
        <v>1033</v>
      </c>
      <c r="K179" s="5" t="s">
        <v>1034</v>
      </c>
      <c r="L179" s="5" t="s">
        <v>1035</v>
      </c>
      <c r="M179" s="5"/>
      <c r="N179" s="5"/>
    </row>
    <row r="180" spans="1:14" ht="40.200000000000003" customHeight="1">
      <c r="A180" s="9" t="s">
        <v>1036</v>
      </c>
      <c r="B180" s="40" t="s">
        <v>1037</v>
      </c>
      <c r="C180" s="3" t="s">
        <v>1038</v>
      </c>
      <c r="D180" s="5" t="s">
        <v>31</v>
      </c>
      <c r="E180" s="6" t="s">
        <v>32</v>
      </c>
      <c r="F180" s="14" t="s">
        <v>1039</v>
      </c>
      <c r="G180" s="5" t="s">
        <v>93</v>
      </c>
      <c r="H180" s="8" t="s">
        <v>49</v>
      </c>
      <c r="I180" s="5" t="s">
        <v>1040</v>
      </c>
      <c r="J180" s="5" t="s">
        <v>1041</v>
      </c>
      <c r="K180" s="5" t="s">
        <v>1042</v>
      </c>
      <c r="L180" s="5"/>
      <c r="M180" s="5"/>
      <c r="N180" s="5"/>
    </row>
    <row r="181" spans="1:14" ht="40.200000000000003" customHeight="1">
      <c r="A181" s="9" t="s">
        <v>1043</v>
      </c>
      <c r="B181" s="40"/>
      <c r="C181" s="3" t="s">
        <v>1044</v>
      </c>
      <c r="D181" s="5" t="s">
        <v>31</v>
      </c>
      <c r="E181" s="6" t="s">
        <v>32</v>
      </c>
      <c r="F181" s="14" t="s">
        <v>1045</v>
      </c>
      <c r="G181" s="5" t="s">
        <v>40</v>
      </c>
      <c r="H181" s="8" t="s">
        <v>49</v>
      </c>
      <c r="I181" s="5" t="s">
        <v>1046</v>
      </c>
      <c r="J181" s="5" t="s">
        <v>1047</v>
      </c>
      <c r="K181" s="15"/>
      <c r="L181" s="15"/>
      <c r="M181" s="15"/>
      <c r="N181" s="15"/>
    </row>
    <row r="182" spans="1:14" ht="40.200000000000003" customHeight="1">
      <c r="A182" s="9" t="s">
        <v>1048</v>
      </c>
      <c r="B182" s="40"/>
      <c r="C182" s="9" t="s">
        <v>1049</v>
      </c>
      <c r="D182" s="5" t="s">
        <v>31</v>
      </c>
      <c r="E182" s="10" t="s">
        <v>32</v>
      </c>
      <c r="F182" s="11" t="s">
        <v>1050</v>
      </c>
      <c r="G182" s="12" t="s">
        <v>34</v>
      </c>
      <c r="H182" s="13" t="s">
        <v>26</v>
      </c>
      <c r="I182" s="5" t="s">
        <v>1051</v>
      </c>
      <c r="J182" s="5" t="s">
        <v>1052</v>
      </c>
      <c r="K182" s="5"/>
      <c r="L182" s="5"/>
      <c r="M182" s="5"/>
      <c r="N182" s="5"/>
    </row>
    <row r="183" spans="1:14" ht="40.200000000000003" customHeight="1">
      <c r="A183" s="9" t="s">
        <v>1053</v>
      </c>
      <c r="B183" s="6" t="s">
        <v>1054</v>
      </c>
      <c r="C183" s="9" t="s">
        <v>1055</v>
      </c>
      <c r="D183" s="3" t="s">
        <v>31</v>
      </c>
      <c r="E183" s="10" t="s">
        <v>32</v>
      </c>
      <c r="F183" s="11" t="s">
        <v>1056</v>
      </c>
      <c r="G183" s="12" t="s">
        <v>137</v>
      </c>
      <c r="H183" s="13" t="s">
        <v>26</v>
      </c>
      <c r="I183" s="5" t="s">
        <v>1057</v>
      </c>
      <c r="J183" s="5" t="s">
        <v>1058</v>
      </c>
      <c r="K183" s="5" t="s">
        <v>1059</v>
      </c>
      <c r="L183" s="5"/>
      <c r="M183" s="5"/>
      <c r="N183" s="15"/>
    </row>
    <row r="184" spans="1:14" ht="48.6">
      <c r="A184" s="9" t="s">
        <v>1060</v>
      </c>
      <c r="B184" s="40" t="s">
        <v>1061</v>
      </c>
      <c r="C184" s="3" t="s">
        <v>1062</v>
      </c>
      <c r="D184" s="5" t="s">
        <v>31</v>
      </c>
      <c r="E184" s="6" t="s">
        <v>255</v>
      </c>
      <c r="F184" s="14" t="s">
        <v>1063</v>
      </c>
      <c r="G184" s="5" t="s">
        <v>25</v>
      </c>
      <c r="H184" s="8" t="s">
        <v>49</v>
      </c>
      <c r="I184" s="5" t="s">
        <v>1064</v>
      </c>
      <c r="J184" s="31" t="s">
        <v>1065</v>
      </c>
      <c r="K184" s="5" t="s">
        <v>1066</v>
      </c>
      <c r="L184" s="5" t="s">
        <v>1067</v>
      </c>
      <c r="M184" s="5"/>
      <c r="N184" s="5"/>
    </row>
    <row r="185" spans="1:14" ht="40.200000000000003" customHeight="1">
      <c r="A185" s="9" t="s">
        <v>1068</v>
      </c>
      <c r="B185" s="40"/>
      <c r="C185" s="3" t="s">
        <v>1069</v>
      </c>
      <c r="D185" s="5" t="s">
        <v>31</v>
      </c>
      <c r="E185" s="6" t="s">
        <v>32</v>
      </c>
      <c r="F185" s="14" t="s">
        <v>1070</v>
      </c>
      <c r="G185" s="5" t="s">
        <v>174</v>
      </c>
      <c r="H185" s="8" t="s">
        <v>11</v>
      </c>
      <c r="I185" s="5" t="s">
        <v>1071</v>
      </c>
      <c r="J185" s="5" t="s">
        <v>1072</v>
      </c>
      <c r="K185" s="5" t="s">
        <v>1073</v>
      </c>
      <c r="L185" s="5" t="s">
        <v>1074</v>
      </c>
      <c r="M185" s="5" t="s">
        <v>353</v>
      </c>
      <c r="N185" s="5" t="s">
        <v>1075</v>
      </c>
    </row>
    <row r="186" spans="1:14" ht="40.200000000000003" customHeight="1">
      <c r="A186" s="9" t="s">
        <v>1076</v>
      </c>
      <c r="B186" s="40"/>
      <c r="C186" s="9" t="s">
        <v>1077</v>
      </c>
      <c r="D186" s="12" t="s">
        <v>31</v>
      </c>
      <c r="E186" s="10" t="s">
        <v>32</v>
      </c>
      <c r="F186" s="11" t="s">
        <v>1078</v>
      </c>
      <c r="G186" s="12" t="s">
        <v>137</v>
      </c>
      <c r="H186" s="13" t="s">
        <v>26</v>
      </c>
      <c r="I186" s="5" t="s">
        <v>1075</v>
      </c>
      <c r="J186" s="5" t="s">
        <v>1071</v>
      </c>
      <c r="K186" s="5" t="s">
        <v>1079</v>
      </c>
      <c r="L186" s="5" t="s">
        <v>793</v>
      </c>
      <c r="M186" s="5" t="s">
        <v>1080</v>
      </c>
      <c r="N186" s="5"/>
    </row>
    <row r="187" spans="1:14" ht="40.200000000000003" customHeight="1">
      <c r="A187" s="9" t="s">
        <v>1081</v>
      </c>
      <c r="B187" s="40"/>
      <c r="C187" s="3" t="s">
        <v>1082</v>
      </c>
      <c r="D187" s="5" t="s">
        <v>31</v>
      </c>
      <c r="E187" s="6" t="s">
        <v>32</v>
      </c>
      <c r="F187" s="14" t="s">
        <v>1083</v>
      </c>
      <c r="G187" s="5" t="s">
        <v>137</v>
      </c>
      <c r="H187" s="8" t="s">
        <v>11</v>
      </c>
      <c r="I187" s="5" t="s">
        <v>1084</v>
      </c>
      <c r="J187" s="5" t="s">
        <v>1085</v>
      </c>
      <c r="K187" s="5" t="s">
        <v>1086</v>
      </c>
      <c r="L187" s="5" t="s">
        <v>1087</v>
      </c>
      <c r="M187" s="5" t="s">
        <v>1088</v>
      </c>
      <c r="N187" s="5" t="s">
        <v>1089</v>
      </c>
    </row>
    <row r="188" spans="1:14" ht="40.200000000000003" customHeight="1">
      <c r="A188" s="9" t="s">
        <v>1090</v>
      </c>
      <c r="B188" s="40"/>
      <c r="C188" s="3" t="s">
        <v>1091</v>
      </c>
      <c r="D188" s="5" t="s">
        <v>31</v>
      </c>
      <c r="E188" s="6" t="s">
        <v>32</v>
      </c>
      <c r="F188" s="14" t="s">
        <v>1092</v>
      </c>
      <c r="G188" s="5" t="s">
        <v>127</v>
      </c>
      <c r="H188" s="8" t="s">
        <v>49</v>
      </c>
      <c r="I188" s="5" t="s">
        <v>1093</v>
      </c>
      <c r="J188" s="5" t="s">
        <v>1094</v>
      </c>
      <c r="K188" s="5" t="s">
        <v>1095</v>
      </c>
      <c r="L188" s="5" t="s">
        <v>1096</v>
      </c>
      <c r="M188" s="5" t="s">
        <v>1097</v>
      </c>
      <c r="N188" s="5" t="s">
        <v>1098</v>
      </c>
    </row>
    <row r="189" spans="1:14" ht="64.8">
      <c r="A189" s="9" t="s">
        <v>1099</v>
      </c>
      <c r="B189" s="40"/>
      <c r="C189" s="3" t="s">
        <v>1100</v>
      </c>
      <c r="D189" s="3" t="s">
        <v>31</v>
      </c>
      <c r="E189" s="21" t="s">
        <v>108</v>
      </c>
      <c r="F189" s="14" t="s">
        <v>1101</v>
      </c>
      <c r="G189" s="5" t="s">
        <v>213</v>
      </c>
      <c r="H189" s="8" t="s">
        <v>49</v>
      </c>
      <c r="I189" s="5" t="s">
        <v>1102</v>
      </c>
      <c r="J189" s="5" t="s">
        <v>1103</v>
      </c>
      <c r="K189" s="5" t="s">
        <v>1104</v>
      </c>
      <c r="L189" s="5"/>
      <c r="M189" s="5"/>
      <c r="N189" s="5"/>
    </row>
    <row r="190" spans="1:14" ht="40.200000000000003" customHeight="1">
      <c r="A190" s="9" t="s">
        <v>1105</v>
      </c>
      <c r="B190" s="40"/>
      <c r="C190" s="3" t="s">
        <v>1106</v>
      </c>
      <c r="D190" s="3" t="s">
        <v>31</v>
      </c>
      <c r="E190" s="6" t="s">
        <v>91</v>
      </c>
      <c r="F190" s="14" t="s">
        <v>1107</v>
      </c>
      <c r="G190" s="5" t="s">
        <v>103</v>
      </c>
      <c r="H190" s="8" t="s">
        <v>49</v>
      </c>
      <c r="I190" s="5" t="s">
        <v>1108</v>
      </c>
      <c r="J190" s="5" t="s">
        <v>1066</v>
      </c>
      <c r="K190" s="5" t="s">
        <v>1109</v>
      </c>
      <c r="L190" s="5" t="s">
        <v>1110</v>
      </c>
      <c r="M190" s="5" t="s">
        <v>1111</v>
      </c>
      <c r="N190" s="5"/>
    </row>
    <row r="191" spans="1:14" ht="40.200000000000003" customHeight="1">
      <c r="A191" s="23" t="s">
        <v>1112</v>
      </c>
      <c r="B191" s="40"/>
      <c r="C191" s="23" t="s">
        <v>1113</v>
      </c>
      <c r="D191" s="23" t="s">
        <v>31</v>
      </c>
      <c r="E191" s="30" t="s">
        <v>91</v>
      </c>
      <c r="F191" s="24" t="s">
        <v>1114</v>
      </c>
      <c r="G191" s="25" t="s">
        <v>74</v>
      </c>
      <c r="H191" s="27" t="s">
        <v>26</v>
      </c>
      <c r="I191" s="5" t="s">
        <v>1115</v>
      </c>
      <c r="J191" s="5"/>
      <c r="K191" s="5"/>
      <c r="L191" s="5"/>
      <c r="M191" s="5"/>
      <c r="N191" s="5"/>
    </row>
    <row r="192" spans="1:14" ht="40.200000000000003" customHeight="1">
      <c r="A192" s="16" t="s">
        <v>1116</v>
      </c>
      <c r="B192" s="18" t="s">
        <v>1117</v>
      </c>
      <c r="C192" s="16" t="s">
        <v>1118</v>
      </c>
      <c r="D192" s="16" t="s">
        <v>31</v>
      </c>
      <c r="E192" s="18" t="s">
        <v>32</v>
      </c>
      <c r="F192" s="19" t="s">
        <v>1119</v>
      </c>
      <c r="G192" s="17" t="s">
        <v>80</v>
      </c>
      <c r="H192" s="20" t="s">
        <v>26</v>
      </c>
      <c r="I192" s="5" t="s">
        <v>1120</v>
      </c>
      <c r="J192" s="5"/>
      <c r="K192" s="5"/>
      <c r="L192" s="5"/>
      <c r="M192" s="5"/>
      <c r="N192" s="5"/>
    </row>
    <row r="193" spans="1:14" ht="40.200000000000003" customHeight="1">
      <c r="A193" s="3" t="s">
        <v>1121</v>
      </c>
      <c r="B193" s="40" t="s">
        <v>1122</v>
      </c>
      <c r="C193" s="3" t="s">
        <v>1123</v>
      </c>
      <c r="D193" s="5" t="s">
        <v>134</v>
      </c>
      <c r="E193" s="6" t="s">
        <v>135</v>
      </c>
      <c r="F193" s="7" t="s">
        <v>1124</v>
      </c>
      <c r="G193" s="5" t="s">
        <v>93</v>
      </c>
      <c r="H193" s="8" t="s">
        <v>49</v>
      </c>
      <c r="I193" s="5" t="s">
        <v>1125</v>
      </c>
      <c r="J193" s="5" t="s">
        <v>1126</v>
      </c>
      <c r="K193" s="5" t="s">
        <v>1127</v>
      </c>
      <c r="L193" s="6" t="s">
        <v>1128</v>
      </c>
      <c r="M193" s="5"/>
      <c r="N193" s="5"/>
    </row>
    <row r="194" spans="1:14" ht="40.200000000000003" customHeight="1">
      <c r="A194" s="9" t="s">
        <v>1129</v>
      </c>
      <c r="B194" s="40"/>
      <c r="C194" s="3" t="s">
        <v>1130</v>
      </c>
      <c r="D194" s="5" t="s">
        <v>31</v>
      </c>
      <c r="E194" s="6" t="s">
        <v>32</v>
      </c>
      <c r="F194" s="14" t="s">
        <v>1131</v>
      </c>
      <c r="G194" s="5" t="s">
        <v>174</v>
      </c>
      <c r="H194" s="8" t="s">
        <v>49</v>
      </c>
      <c r="I194" s="5" t="s">
        <v>1132</v>
      </c>
      <c r="J194" s="5" t="s">
        <v>1133</v>
      </c>
      <c r="K194" s="5" t="s">
        <v>1134</v>
      </c>
      <c r="L194" s="15"/>
      <c r="M194" s="15"/>
      <c r="N194" s="15"/>
    </row>
    <row r="195" spans="1:14" ht="40.200000000000003" customHeight="1">
      <c r="A195" s="9" t="s">
        <v>1135</v>
      </c>
      <c r="B195" s="40"/>
      <c r="C195" s="3" t="s">
        <v>1136</v>
      </c>
      <c r="D195" s="3" t="s">
        <v>31</v>
      </c>
      <c r="E195" s="6" t="s">
        <v>32</v>
      </c>
      <c r="F195" s="14" t="s">
        <v>1137</v>
      </c>
      <c r="G195" s="5" t="s">
        <v>103</v>
      </c>
      <c r="H195" s="8" t="s">
        <v>153</v>
      </c>
      <c r="I195" s="5" t="s">
        <v>1138</v>
      </c>
      <c r="J195" s="5"/>
      <c r="K195" s="5"/>
      <c r="L195" s="5"/>
      <c r="M195" s="5"/>
      <c r="N195" s="5"/>
    </row>
    <row r="196" spans="1:14" ht="40.200000000000003" customHeight="1">
      <c r="A196" s="23" t="s">
        <v>1139</v>
      </c>
      <c r="B196" s="40"/>
      <c r="C196" s="23" t="s">
        <v>1140</v>
      </c>
      <c r="D196" s="23" t="s">
        <v>31</v>
      </c>
      <c r="E196" s="26" t="s">
        <v>91</v>
      </c>
      <c r="F196" s="24" t="s">
        <v>1141</v>
      </c>
      <c r="G196" s="25" t="s">
        <v>40</v>
      </c>
      <c r="H196" s="27" t="s">
        <v>10</v>
      </c>
      <c r="I196" s="5" t="s">
        <v>1142</v>
      </c>
      <c r="J196" s="5"/>
      <c r="K196" s="5"/>
      <c r="L196" s="5"/>
      <c r="M196" s="5"/>
      <c r="N196" s="5"/>
    </row>
    <row r="197" spans="1:14" ht="40.200000000000003" customHeight="1">
      <c r="A197" s="9" t="s">
        <v>1143</v>
      </c>
      <c r="B197" s="40" t="s">
        <v>1144</v>
      </c>
      <c r="C197" s="3" t="s">
        <v>1145</v>
      </c>
      <c r="D197" s="5" t="s">
        <v>31</v>
      </c>
      <c r="E197" s="6" t="s">
        <v>32</v>
      </c>
      <c r="F197" s="14" t="s">
        <v>1146</v>
      </c>
      <c r="G197" s="5" t="s">
        <v>174</v>
      </c>
      <c r="H197" s="8" t="s">
        <v>49</v>
      </c>
      <c r="I197" s="5" t="s">
        <v>1147</v>
      </c>
      <c r="J197" s="5"/>
      <c r="K197" s="5"/>
      <c r="L197" s="15"/>
      <c r="M197" s="15"/>
      <c r="N197" s="15"/>
    </row>
    <row r="198" spans="1:14" ht="48.6">
      <c r="A198" s="9" t="s">
        <v>1148</v>
      </c>
      <c r="B198" s="40"/>
      <c r="C198" s="3" t="s">
        <v>1149</v>
      </c>
      <c r="D198" s="5" t="s">
        <v>31</v>
      </c>
      <c r="E198" s="6" t="s">
        <v>32</v>
      </c>
      <c r="F198" s="14" t="s">
        <v>1150</v>
      </c>
      <c r="G198" s="5" t="s">
        <v>137</v>
      </c>
      <c r="H198" s="8" t="s">
        <v>153</v>
      </c>
      <c r="I198" s="5" t="s">
        <v>1151</v>
      </c>
      <c r="J198" s="5" t="s">
        <v>1152</v>
      </c>
      <c r="K198" s="5" t="s">
        <v>1153</v>
      </c>
      <c r="L198" s="15"/>
      <c r="M198" s="15"/>
      <c r="N198" s="15"/>
    </row>
    <row r="199" spans="1:14" ht="40.200000000000003" customHeight="1">
      <c r="A199" s="9" t="s">
        <v>1154</v>
      </c>
      <c r="B199" s="40"/>
      <c r="C199" s="9" t="s">
        <v>1155</v>
      </c>
      <c r="D199" s="5" t="s">
        <v>31</v>
      </c>
      <c r="E199" s="10" t="s">
        <v>32</v>
      </c>
      <c r="F199" s="11" t="s">
        <v>1156</v>
      </c>
      <c r="G199" s="12" t="s">
        <v>74</v>
      </c>
      <c r="H199" s="13" t="s">
        <v>26</v>
      </c>
      <c r="I199" s="5" t="s">
        <v>1157</v>
      </c>
      <c r="J199" s="5" t="s">
        <v>1158</v>
      </c>
      <c r="K199" s="5" t="s">
        <v>1159</v>
      </c>
      <c r="L199" s="5" t="s">
        <v>1160</v>
      </c>
      <c r="M199" s="5" t="s">
        <v>1161</v>
      </c>
      <c r="N199" s="5" t="s">
        <v>1153</v>
      </c>
    </row>
    <row r="200" spans="1:14" ht="40.200000000000003" customHeight="1">
      <c r="A200" s="9" t="s">
        <v>1162</v>
      </c>
      <c r="B200" s="40"/>
      <c r="C200" s="3" t="s">
        <v>1163</v>
      </c>
      <c r="D200" s="5" t="s">
        <v>31</v>
      </c>
      <c r="E200" s="6" t="s">
        <v>32</v>
      </c>
      <c r="F200" s="14" t="s">
        <v>1164</v>
      </c>
      <c r="G200" s="5" t="s">
        <v>127</v>
      </c>
      <c r="H200" s="8" t="s">
        <v>11</v>
      </c>
      <c r="I200" s="5" t="s">
        <v>1165</v>
      </c>
      <c r="J200" s="5" t="s">
        <v>1160</v>
      </c>
      <c r="K200" s="5" t="s">
        <v>1166</v>
      </c>
      <c r="L200" s="5" t="s">
        <v>1167</v>
      </c>
      <c r="M200" s="5" t="s">
        <v>1168</v>
      </c>
      <c r="N200" s="15"/>
    </row>
    <row r="201" spans="1:14" ht="40.200000000000003" customHeight="1">
      <c r="B201" s="41" t="s">
        <v>1169</v>
      </c>
      <c r="C201" s="32" t="s">
        <v>1170</v>
      </c>
      <c r="D201" s="31" t="s">
        <v>22</v>
      </c>
      <c r="E201" s="33" t="s">
        <v>23</v>
      </c>
      <c r="F201" s="34" t="s">
        <v>1171</v>
      </c>
      <c r="G201" s="31"/>
      <c r="H201" s="35" t="s">
        <v>11</v>
      </c>
      <c r="I201" s="32" t="s">
        <v>1172</v>
      </c>
      <c r="J201" s="32"/>
      <c r="K201" s="32"/>
      <c r="L201" s="32"/>
      <c r="M201" s="32"/>
      <c r="N201" s="31"/>
    </row>
    <row r="202" spans="1:14" ht="40.200000000000003" customHeight="1">
      <c r="B202" s="41"/>
      <c r="C202" s="32" t="s">
        <v>1173</v>
      </c>
      <c r="D202" s="32" t="s">
        <v>31</v>
      </c>
      <c r="E202" s="33" t="s">
        <v>91</v>
      </c>
      <c r="F202" s="36" t="s">
        <v>1174</v>
      </c>
      <c r="G202" s="31" t="s">
        <v>174</v>
      </c>
      <c r="H202" s="35" t="s">
        <v>10</v>
      </c>
      <c r="I202" s="31" t="s">
        <v>1175</v>
      </c>
      <c r="J202" s="31" t="s">
        <v>1176</v>
      </c>
      <c r="K202" s="31" t="s">
        <v>1177</v>
      </c>
      <c r="L202" s="31" t="s">
        <v>1178</v>
      </c>
      <c r="M202" s="31" t="s">
        <v>1179</v>
      </c>
      <c r="N202" s="31" t="s">
        <v>1180</v>
      </c>
    </row>
    <row r="203" spans="1:14" ht="32.4">
      <c r="B203" s="41" t="s">
        <v>1181</v>
      </c>
      <c r="C203" s="32" t="s">
        <v>1182</v>
      </c>
      <c r="D203" s="31" t="s">
        <v>22</v>
      </c>
      <c r="E203" s="33" t="s">
        <v>23</v>
      </c>
      <c r="F203" s="34" t="s">
        <v>1183</v>
      </c>
      <c r="G203" s="31" t="s">
        <v>213</v>
      </c>
      <c r="H203" s="35" t="s">
        <v>49</v>
      </c>
      <c r="I203" s="32" t="s">
        <v>1184</v>
      </c>
      <c r="J203" s="32" t="s">
        <v>1185</v>
      </c>
      <c r="K203" s="32" t="s">
        <v>1186</v>
      </c>
      <c r="L203" s="32" t="s">
        <v>1187</v>
      </c>
      <c r="M203" s="32"/>
      <c r="N203" s="31"/>
    </row>
    <row r="204" spans="1:14" ht="32.4">
      <c r="B204" s="41"/>
      <c r="C204" s="32" t="s">
        <v>1188</v>
      </c>
      <c r="D204" s="32" t="s">
        <v>31</v>
      </c>
      <c r="E204" s="33" t="s">
        <v>32</v>
      </c>
      <c r="F204" s="36" t="s">
        <v>1189</v>
      </c>
      <c r="G204" s="31" t="s">
        <v>93</v>
      </c>
      <c r="H204" s="35" t="s">
        <v>10</v>
      </c>
      <c r="I204" s="31" t="s">
        <v>1190</v>
      </c>
      <c r="J204" s="31"/>
      <c r="K204" s="31"/>
      <c r="L204" s="31"/>
      <c r="M204" s="31"/>
      <c r="N204" s="31"/>
    </row>
    <row r="205" spans="1:14" ht="32.4">
      <c r="B205" s="41"/>
      <c r="C205" s="32" t="s">
        <v>1191</v>
      </c>
      <c r="D205" s="32" t="s">
        <v>31</v>
      </c>
      <c r="E205" s="33" t="s">
        <v>32</v>
      </c>
      <c r="F205" s="36" t="s">
        <v>1192</v>
      </c>
      <c r="G205" s="31" t="s">
        <v>40</v>
      </c>
      <c r="H205" s="35" t="s">
        <v>49</v>
      </c>
      <c r="I205" s="31" t="s">
        <v>1193</v>
      </c>
      <c r="J205" s="31"/>
      <c r="K205" s="31"/>
      <c r="L205" s="31"/>
      <c r="M205" s="31"/>
      <c r="N205" s="31"/>
    </row>
  </sheetData>
  <autoFilter ref="B2:B200"/>
  <mergeCells count="53">
    <mergeCell ref="B203:B205"/>
    <mergeCell ref="B175:B178"/>
    <mergeCell ref="B180:B182"/>
    <mergeCell ref="B184:B191"/>
    <mergeCell ref="B193:B196"/>
    <mergeCell ref="B197:B200"/>
    <mergeCell ref="B201:B202"/>
    <mergeCell ref="B155:B160"/>
    <mergeCell ref="B161:B163"/>
    <mergeCell ref="B164:B166"/>
    <mergeCell ref="B167:B168"/>
    <mergeCell ref="B169:B172"/>
    <mergeCell ref="B173:B174"/>
    <mergeCell ref="B135:B136"/>
    <mergeCell ref="B137:B140"/>
    <mergeCell ref="B141:B147"/>
    <mergeCell ref="B148:B149"/>
    <mergeCell ref="B151:B152"/>
    <mergeCell ref="B153:B154"/>
    <mergeCell ref="B110:B111"/>
    <mergeCell ref="B115:B117"/>
    <mergeCell ref="B118:B125"/>
    <mergeCell ref="B126:B128"/>
    <mergeCell ref="B129:B130"/>
    <mergeCell ref="B131:B134"/>
    <mergeCell ref="B76:B84"/>
    <mergeCell ref="B85:B88"/>
    <mergeCell ref="B89:B96"/>
    <mergeCell ref="B97:B102"/>
    <mergeCell ref="B103:B106"/>
    <mergeCell ref="B107:B109"/>
    <mergeCell ref="B49:B54"/>
    <mergeCell ref="B55:B58"/>
    <mergeCell ref="B59:B61"/>
    <mergeCell ref="B62:B69"/>
    <mergeCell ref="B70:B71"/>
    <mergeCell ref="B72:B75"/>
    <mergeCell ref="B4:B5"/>
    <mergeCell ref="B6:B16"/>
    <mergeCell ref="B20:B24"/>
    <mergeCell ref="B25:B37"/>
    <mergeCell ref="B38:B43"/>
    <mergeCell ref="B44:B48"/>
    <mergeCell ref="A1:N1"/>
    <mergeCell ref="A2:A3"/>
    <mergeCell ref="B2:B3"/>
    <mergeCell ref="C2:C3"/>
    <mergeCell ref="D2:D3"/>
    <mergeCell ref="E2:E3"/>
    <mergeCell ref="F2:F3"/>
    <mergeCell ref="G2:G3"/>
    <mergeCell ref="H2:H3"/>
    <mergeCell ref="I2:N2"/>
  </mergeCells>
  <phoneticPr fontId="10" type="noConversion"/>
  <dataValidations count="2">
    <dataValidation type="list" allowBlank="1" showErrorMessage="1" sqref="G157:G163 G182:G185">
      <formula1>"國語文,英語文,數學,自然,社會,跨領域,綜合,藝文,健體,特教,行政,科技"</formula1>
    </dataValidation>
    <dataValidation type="list" allowBlank="1" showInputMessage="1" showErrorMessage="1" sqref="G4:G156 G164:G181 G186:G205">
      <formula1>"國語文,英語文,數學,自然,社會,跨領域,綜合,藝文,健體,特教,行政,科技"</formula1>
    </dataValidation>
  </dataValidations>
  <pageMargins left="0.511811023622047" right="0.31496062992126012" top="0.15748031496063003" bottom="0.15748031496063003" header="0.15748031496063003" footer="0.15748031496063003"/>
  <pageSetup paperSize="0" scale="84" fitToWidth="0" fitToHeight="0" orientation="landscape" horizontalDpi="0" verticalDpi="0" copies="0"/>
  <rowBreaks count="5" manualBreakCount="5">
    <brk id="18" man="1"/>
    <brk id="28" man="1"/>
    <brk id="44" man="1"/>
    <brk id="134" man="1"/>
    <brk id="145" man="1"/>
  </row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topLeftCell="B1" workbookViewId="0"/>
  </sheetViews>
  <sheetFormatPr defaultColWidth="7.88671875" defaultRowHeight="16.5"/>
  <cols>
    <col min="1" max="1" width="5.109375" style="1" hidden="1" customWidth="1"/>
    <col min="2" max="2" width="17.33203125" style="1" customWidth="1"/>
    <col min="3" max="3" width="14.21875" style="1" customWidth="1"/>
    <col min="4" max="4" width="14.109375" style="1" hidden="1" customWidth="1"/>
    <col min="5" max="5" width="15.6640625" style="1" customWidth="1"/>
    <col min="6" max="6" width="29.6640625" style="1" customWidth="1"/>
    <col min="7" max="7" width="8.21875" style="1" bestFit="1" customWidth="1"/>
    <col min="8" max="8" width="11" style="1" bestFit="1" customWidth="1"/>
    <col min="9" max="13" width="8.6640625" style="1" customWidth="1"/>
    <col min="14" max="14" width="8.44140625" style="1" customWidth="1"/>
    <col min="15" max="17" width="0" style="1" hidden="1" customWidth="1"/>
    <col min="18" max="18" width="7.88671875" style="1" customWidth="1"/>
    <col min="19" max="16384" width="7.88671875" style="1"/>
  </cols>
  <sheetData>
    <row r="1" spans="1:17" ht="24" customHeight="1">
      <c r="A1" s="37" t="s">
        <v>1194</v>
      </c>
      <c r="B1" s="37"/>
      <c r="C1" s="37"/>
      <c r="D1" s="37"/>
      <c r="E1" s="37"/>
      <c r="F1" s="37"/>
      <c r="G1" s="37"/>
      <c r="H1" s="37"/>
      <c r="I1" s="37"/>
      <c r="J1" s="37"/>
      <c r="K1" s="37"/>
      <c r="L1" s="37"/>
      <c r="M1" s="37"/>
      <c r="N1" s="37"/>
    </row>
    <row r="2" spans="1:17" ht="16.2">
      <c r="A2" s="38" t="s">
        <v>1</v>
      </c>
      <c r="B2" s="38" t="s">
        <v>2</v>
      </c>
      <c r="C2" s="38" t="s">
        <v>3</v>
      </c>
      <c r="D2" s="38" t="s">
        <v>4</v>
      </c>
      <c r="E2" s="38" t="s">
        <v>5</v>
      </c>
      <c r="F2" s="38" t="s">
        <v>6</v>
      </c>
      <c r="G2" s="38" t="s">
        <v>7</v>
      </c>
      <c r="H2" s="38" t="s">
        <v>8</v>
      </c>
      <c r="I2" s="38" t="s">
        <v>9</v>
      </c>
      <c r="J2" s="38"/>
      <c r="K2" s="38"/>
      <c r="L2" s="38"/>
      <c r="M2" s="38"/>
      <c r="N2" s="38"/>
      <c r="O2" s="1" t="s">
        <v>10</v>
      </c>
      <c r="P2" s="1" t="s">
        <v>11</v>
      </c>
      <c r="Q2" s="1" t="s">
        <v>12</v>
      </c>
    </row>
    <row r="3" spans="1:17" ht="16.2">
      <c r="A3" s="38"/>
      <c r="B3" s="38"/>
      <c r="C3" s="38"/>
      <c r="D3" s="38"/>
      <c r="E3" s="38"/>
      <c r="F3" s="38"/>
      <c r="G3" s="38"/>
      <c r="H3" s="38"/>
      <c r="I3" s="2" t="s">
        <v>13</v>
      </c>
      <c r="J3" s="2" t="s">
        <v>14</v>
      </c>
      <c r="K3" s="2" t="s">
        <v>15</v>
      </c>
      <c r="L3" s="2" t="s">
        <v>16</v>
      </c>
      <c r="M3" s="2" t="s">
        <v>17</v>
      </c>
      <c r="N3" s="2" t="s">
        <v>18</v>
      </c>
      <c r="O3" s="1" t="e">
        <f>COUNTIFS(#REF!,"特優")</f>
        <v>#REF!</v>
      </c>
      <c r="P3" s="1" t="e">
        <f>COUNTIFS(#REF!,"優選")</f>
        <v>#REF!</v>
      </c>
      <c r="Q3" s="1" t="e">
        <f>COUNTIFS(#REF!,"待討論")</f>
        <v>#REF!</v>
      </c>
    </row>
    <row r="4" spans="1:17" customFormat="1" ht="40.200000000000003" customHeight="1">
      <c r="A4" s="9" t="s">
        <v>1195</v>
      </c>
      <c r="B4" s="6" t="s">
        <v>1196</v>
      </c>
      <c r="C4" s="3" t="s">
        <v>1197</v>
      </c>
      <c r="D4" s="3" t="s">
        <v>31</v>
      </c>
      <c r="E4" s="21" t="s">
        <v>91</v>
      </c>
      <c r="F4" s="14" t="s">
        <v>1198</v>
      </c>
      <c r="G4" s="5" t="s">
        <v>137</v>
      </c>
      <c r="H4" s="8" t="s">
        <v>26</v>
      </c>
      <c r="I4" s="5" t="s">
        <v>1199</v>
      </c>
      <c r="J4" s="5"/>
      <c r="K4" s="5"/>
      <c r="L4" s="5"/>
      <c r="M4" s="5"/>
      <c r="N4" s="5"/>
      <c r="O4" s="1"/>
      <c r="P4" s="1"/>
      <c r="Q4" s="1"/>
    </row>
    <row r="5" spans="1:17" customFormat="1" ht="48.6">
      <c r="A5" s="9" t="s">
        <v>1200</v>
      </c>
      <c r="B5" s="40" t="s">
        <v>1201</v>
      </c>
      <c r="C5" s="3" t="s">
        <v>1202</v>
      </c>
      <c r="D5" s="5" t="s">
        <v>31</v>
      </c>
      <c r="E5" s="6" t="s">
        <v>255</v>
      </c>
      <c r="F5" s="14" t="s">
        <v>1203</v>
      </c>
      <c r="G5" s="5" t="s">
        <v>797</v>
      </c>
      <c r="H5" s="8" t="s">
        <v>49</v>
      </c>
      <c r="I5" s="5" t="s">
        <v>1204</v>
      </c>
      <c r="J5" s="5" t="s">
        <v>1205</v>
      </c>
      <c r="K5" s="5" t="s">
        <v>1206</v>
      </c>
      <c r="L5" s="5" t="s">
        <v>1207</v>
      </c>
      <c r="M5" s="5" t="s">
        <v>1208</v>
      </c>
      <c r="N5" s="15"/>
      <c r="O5" s="1"/>
      <c r="P5" s="1"/>
      <c r="Q5" s="1"/>
    </row>
    <row r="6" spans="1:17" customFormat="1" ht="40.200000000000003" customHeight="1">
      <c r="A6" s="16" t="s">
        <v>1209</v>
      </c>
      <c r="B6" s="40"/>
      <c r="C6" s="16" t="s">
        <v>1210</v>
      </c>
      <c r="D6" s="16" t="s">
        <v>31</v>
      </c>
      <c r="E6" s="28" t="s">
        <v>91</v>
      </c>
      <c r="F6" s="19" t="s">
        <v>1211</v>
      </c>
      <c r="G6" s="17" t="s">
        <v>80</v>
      </c>
      <c r="H6" s="20" t="s">
        <v>10</v>
      </c>
      <c r="I6" s="5" t="s">
        <v>1212</v>
      </c>
      <c r="J6" s="42"/>
      <c r="K6" s="5"/>
      <c r="L6" s="5"/>
      <c r="M6" s="5"/>
      <c r="N6" s="5"/>
      <c r="O6" s="1"/>
      <c r="P6" s="1"/>
      <c r="Q6" s="1"/>
    </row>
    <row r="7" spans="1:17" customFormat="1" ht="97.2">
      <c r="A7" s="9" t="s">
        <v>1213</v>
      </c>
      <c r="B7" s="6" t="s">
        <v>1214</v>
      </c>
      <c r="C7" s="3" t="s">
        <v>1215</v>
      </c>
      <c r="D7" s="3" t="s">
        <v>31</v>
      </c>
      <c r="E7" s="21" t="s">
        <v>91</v>
      </c>
      <c r="F7" s="14" t="s">
        <v>1216</v>
      </c>
      <c r="G7" s="5" t="s">
        <v>25</v>
      </c>
      <c r="H7" s="8" t="s">
        <v>49</v>
      </c>
      <c r="I7" s="5" t="s">
        <v>1217</v>
      </c>
      <c r="J7" s="5" t="s">
        <v>1218</v>
      </c>
      <c r="K7" s="5"/>
      <c r="L7" s="5"/>
      <c r="M7" s="5"/>
      <c r="N7" s="5"/>
      <c r="O7" s="1"/>
      <c r="P7" s="1"/>
      <c r="Q7" s="1"/>
    </row>
    <row r="8" spans="1:17" customFormat="1" ht="40.200000000000003" customHeight="1">
      <c r="A8" s="43" t="s">
        <v>1219</v>
      </c>
      <c r="B8" s="47" t="s">
        <v>1220</v>
      </c>
      <c r="C8" s="43" t="s">
        <v>1221</v>
      </c>
      <c r="D8" s="44" t="s">
        <v>134</v>
      </c>
      <c r="E8" s="45" t="s">
        <v>319</v>
      </c>
      <c r="F8" s="46" t="s">
        <v>1222</v>
      </c>
      <c r="G8" s="44"/>
      <c r="H8" s="8" t="s">
        <v>153</v>
      </c>
      <c r="I8" s="44" t="s">
        <v>1223</v>
      </c>
      <c r="J8" s="44"/>
      <c r="K8" s="44"/>
      <c r="L8" s="44"/>
      <c r="M8" s="44"/>
      <c r="N8" s="44"/>
      <c r="O8" s="1"/>
      <c r="P8" s="1"/>
      <c r="Q8" s="1"/>
    </row>
    <row r="9" spans="1:17" customFormat="1" ht="40.200000000000003" customHeight="1">
      <c r="A9" s="3" t="s">
        <v>1224</v>
      </c>
      <c r="B9" s="47"/>
      <c r="C9" s="3" t="s">
        <v>1225</v>
      </c>
      <c r="D9" s="5" t="s">
        <v>134</v>
      </c>
      <c r="E9" s="6" t="s">
        <v>135</v>
      </c>
      <c r="F9" s="7" t="s">
        <v>1226</v>
      </c>
      <c r="G9" s="5" t="s">
        <v>93</v>
      </c>
      <c r="H9" s="8" t="s">
        <v>49</v>
      </c>
      <c r="I9" s="5" t="s">
        <v>1227</v>
      </c>
      <c r="J9" s="5" t="s">
        <v>1228</v>
      </c>
      <c r="K9" s="5"/>
      <c r="L9" s="5"/>
      <c r="M9" s="5"/>
      <c r="N9" s="5"/>
      <c r="O9" s="1"/>
      <c r="P9" s="1"/>
      <c r="Q9" s="1"/>
    </row>
    <row r="10" spans="1:17" customFormat="1" ht="40.200000000000003" customHeight="1">
      <c r="A10" s="9" t="s">
        <v>1229</v>
      </c>
      <c r="B10" s="47"/>
      <c r="C10" s="3" t="s">
        <v>1230</v>
      </c>
      <c r="D10" s="5" t="s">
        <v>31</v>
      </c>
      <c r="E10" s="6" t="s">
        <v>32</v>
      </c>
      <c r="F10" s="14" t="s">
        <v>1231</v>
      </c>
      <c r="G10" s="5" t="s">
        <v>93</v>
      </c>
      <c r="H10" s="8" t="s">
        <v>10</v>
      </c>
      <c r="I10" s="5" t="s">
        <v>1232</v>
      </c>
      <c r="J10" s="5"/>
      <c r="K10" s="5"/>
      <c r="L10" s="5"/>
      <c r="M10" s="5"/>
      <c r="N10" s="5"/>
      <c r="O10" s="1"/>
      <c r="P10" s="1"/>
      <c r="Q10" s="1"/>
    </row>
    <row r="11" spans="1:17" customFormat="1" ht="64.8">
      <c r="A11" s="9" t="s">
        <v>1233</v>
      </c>
      <c r="B11" s="47"/>
      <c r="C11" s="3" t="s">
        <v>1234</v>
      </c>
      <c r="D11" s="5" t="s">
        <v>31</v>
      </c>
      <c r="E11" s="6" t="s">
        <v>32</v>
      </c>
      <c r="F11" s="14" t="s">
        <v>1235</v>
      </c>
      <c r="G11" s="5" t="s">
        <v>93</v>
      </c>
      <c r="H11" s="8" t="s">
        <v>11</v>
      </c>
      <c r="I11" s="5" t="s">
        <v>1227</v>
      </c>
      <c r="J11" s="5" t="s">
        <v>1236</v>
      </c>
      <c r="K11" s="5"/>
      <c r="L11" s="5"/>
      <c r="M11" s="5"/>
      <c r="N11" s="5"/>
      <c r="O11" s="1"/>
      <c r="P11" s="1"/>
      <c r="Q11" s="1"/>
    </row>
    <row r="12" spans="1:17" customFormat="1" ht="40.200000000000003" customHeight="1">
      <c r="A12" s="9" t="s">
        <v>1237</v>
      </c>
      <c r="B12" s="47"/>
      <c r="C12" s="3" t="s">
        <v>1238</v>
      </c>
      <c r="D12" s="5" t="s">
        <v>31</v>
      </c>
      <c r="E12" s="6" t="s">
        <v>32</v>
      </c>
      <c r="F12" s="14" t="s">
        <v>1239</v>
      </c>
      <c r="G12" s="5" t="s">
        <v>93</v>
      </c>
      <c r="H12" s="8" t="s">
        <v>49</v>
      </c>
      <c r="I12" s="5" t="s">
        <v>1240</v>
      </c>
      <c r="J12" s="5"/>
      <c r="K12" s="5"/>
      <c r="L12" s="5"/>
      <c r="M12" s="5"/>
      <c r="N12" s="5"/>
      <c r="O12" s="1"/>
      <c r="P12" s="1"/>
      <c r="Q12" s="1"/>
    </row>
    <row r="13" spans="1:17" customFormat="1" ht="40.200000000000003" customHeight="1">
      <c r="A13" s="9" t="s">
        <v>1241</v>
      </c>
      <c r="B13" s="47"/>
      <c r="C13" s="3" t="s">
        <v>1242</v>
      </c>
      <c r="D13" s="5" t="s">
        <v>31</v>
      </c>
      <c r="E13" s="6" t="s">
        <v>32</v>
      </c>
      <c r="F13" s="14" t="s">
        <v>1243</v>
      </c>
      <c r="G13" s="5" t="s">
        <v>25</v>
      </c>
      <c r="H13" s="8" t="s">
        <v>11</v>
      </c>
      <c r="I13" s="5" t="s">
        <v>1223</v>
      </c>
      <c r="J13" s="5"/>
      <c r="K13" s="5"/>
      <c r="L13" s="5"/>
      <c r="M13" s="5"/>
      <c r="N13" s="5"/>
      <c r="O13" s="1"/>
      <c r="P13" s="1"/>
      <c r="Q13" s="1"/>
    </row>
    <row r="14" spans="1:17" customFormat="1" ht="40.200000000000003" customHeight="1">
      <c r="A14" s="16" t="s">
        <v>1244</v>
      </c>
      <c r="B14" s="47"/>
      <c r="C14" s="16" t="s">
        <v>1245</v>
      </c>
      <c r="D14" s="17" t="s">
        <v>31</v>
      </c>
      <c r="E14" s="18" t="s">
        <v>32</v>
      </c>
      <c r="F14" s="19" t="s">
        <v>1246</v>
      </c>
      <c r="G14" s="17" t="s">
        <v>80</v>
      </c>
      <c r="H14" s="20" t="s">
        <v>26</v>
      </c>
      <c r="I14" s="5" t="s">
        <v>1247</v>
      </c>
      <c r="J14" s="5"/>
      <c r="K14" s="5"/>
      <c r="L14" s="5"/>
      <c r="M14" s="5"/>
      <c r="N14" s="5"/>
      <c r="O14" s="1"/>
      <c r="P14" s="1"/>
      <c r="Q14" s="1"/>
    </row>
    <row r="15" spans="1:17" customFormat="1" ht="40.200000000000003" customHeight="1">
      <c r="A15" s="9" t="s">
        <v>1248</v>
      </c>
      <c r="B15" s="47"/>
      <c r="C15" s="3" t="s">
        <v>1249</v>
      </c>
      <c r="D15" s="3" t="s">
        <v>31</v>
      </c>
      <c r="E15" s="21" t="s">
        <v>108</v>
      </c>
      <c r="F15" s="14" t="s">
        <v>1250</v>
      </c>
      <c r="G15" s="5" t="s">
        <v>93</v>
      </c>
      <c r="H15" s="8" t="s">
        <v>49</v>
      </c>
      <c r="I15" s="5" t="s">
        <v>1232</v>
      </c>
      <c r="J15" s="5"/>
      <c r="K15" s="5"/>
      <c r="L15" s="5"/>
      <c r="M15" s="5"/>
      <c r="N15" s="5"/>
      <c r="O15" s="1"/>
      <c r="P15" s="1"/>
      <c r="Q15" s="1"/>
    </row>
    <row r="16" spans="1:17" customFormat="1" ht="40.200000000000003" customHeight="1">
      <c r="A16" s="9" t="s">
        <v>1251</v>
      </c>
      <c r="B16" s="47"/>
      <c r="C16" s="3" t="s">
        <v>1252</v>
      </c>
      <c r="D16" s="3" t="s">
        <v>31</v>
      </c>
      <c r="E16" s="21" t="s">
        <v>108</v>
      </c>
      <c r="F16" s="14" t="s">
        <v>1253</v>
      </c>
      <c r="G16" s="5" t="s">
        <v>103</v>
      </c>
      <c r="H16" s="8" t="s">
        <v>49</v>
      </c>
      <c r="I16" s="5" t="s">
        <v>1254</v>
      </c>
      <c r="J16" s="5" t="s">
        <v>1255</v>
      </c>
      <c r="K16" s="5"/>
      <c r="L16" s="5"/>
      <c r="M16" s="5"/>
      <c r="N16" s="5"/>
      <c r="O16" s="1"/>
      <c r="P16" s="1"/>
      <c r="Q16" s="1"/>
    </row>
    <row r="17" spans="1:17" customFormat="1" ht="40.200000000000003" customHeight="1">
      <c r="A17" s="9" t="s">
        <v>1256</v>
      </c>
      <c r="B17" s="47"/>
      <c r="C17" s="3" t="s">
        <v>1257</v>
      </c>
      <c r="D17" s="3" t="s">
        <v>31</v>
      </c>
      <c r="E17" s="6" t="s">
        <v>91</v>
      </c>
      <c r="F17" s="14" t="s">
        <v>1258</v>
      </c>
      <c r="G17" s="5" t="s">
        <v>93</v>
      </c>
      <c r="H17" s="8" t="s">
        <v>49</v>
      </c>
      <c r="I17" s="5" t="s">
        <v>1228</v>
      </c>
      <c r="J17" s="5" t="s">
        <v>1227</v>
      </c>
      <c r="K17" s="5" t="s">
        <v>1259</v>
      </c>
      <c r="L17" s="5" t="s">
        <v>1260</v>
      </c>
      <c r="M17" s="5" t="s">
        <v>1240</v>
      </c>
      <c r="N17" s="5"/>
      <c r="O17" s="1"/>
      <c r="P17" s="1"/>
      <c r="Q17" s="1"/>
    </row>
    <row r="18" spans="1:17" customFormat="1" ht="40.200000000000003" customHeight="1">
      <c r="A18" s="9" t="s">
        <v>1261</v>
      </c>
      <c r="B18" s="47"/>
      <c r="C18" s="3" t="s">
        <v>1262</v>
      </c>
      <c r="D18" s="3" t="s">
        <v>31</v>
      </c>
      <c r="E18" s="6" t="s">
        <v>91</v>
      </c>
      <c r="F18" s="14" t="s">
        <v>1263</v>
      </c>
      <c r="G18" s="5" t="s">
        <v>93</v>
      </c>
      <c r="H18" s="8" t="s">
        <v>49</v>
      </c>
      <c r="I18" s="5" t="s">
        <v>1228</v>
      </c>
      <c r="J18" s="5" t="s">
        <v>1259</v>
      </c>
      <c r="K18" s="5" t="s">
        <v>1264</v>
      </c>
      <c r="L18" s="5" t="s">
        <v>1260</v>
      </c>
      <c r="M18" s="5" t="s">
        <v>1236</v>
      </c>
      <c r="N18" s="5" t="s">
        <v>1265</v>
      </c>
      <c r="O18" s="1"/>
      <c r="P18" s="1"/>
      <c r="Q18" s="1"/>
    </row>
    <row r="19" spans="1:17" customFormat="1" ht="40.200000000000003" customHeight="1">
      <c r="A19" s="9" t="s">
        <v>1266</v>
      </c>
      <c r="B19" s="47"/>
      <c r="C19" s="3" t="s">
        <v>1267</v>
      </c>
      <c r="D19" s="3" t="s">
        <v>31</v>
      </c>
      <c r="E19" s="6" t="s">
        <v>91</v>
      </c>
      <c r="F19" s="14" t="s">
        <v>1268</v>
      </c>
      <c r="G19" s="5" t="s">
        <v>174</v>
      </c>
      <c r="H19" s="8" t="s">
        <v>11</v>
      </c>
      <c r="I19" s="5" t="s">
        <v>1269</v>
      </c>
      <c r="J19" s="5" t="s">
        <v>1270</v>
      </c>
      <c r="K19" s="5"/>
      <c r="L19" s="5"/>
      <c r="M19" s="5"/>
      <c r="N19" s="5"/>
      <c r="O19" s="1"/>
      <c r="P19" s="1"/>
      <c r="Q19" s="1"/>
    </row>
    <row r="20" spans="1:17" customFormat="1" ht="40.200000000000003" customHeight="1">
      <c r="A20" s="9" t="s">
        <v>1271</v>
      </c>
      <c r="B20" s="47"/>
      <c r="C20" s="3" t="s">
        <v>1272</v>
      </c>
      <c r="D20" s="3" t="s">
        <v>31</v>
      </c>
      <c r="E20" s="6" t="s">
        <v>91</v>
      </c>
      <c r="F20" s="14" t="s">
        <v>1273</v>
      </c>
      <c r="G20" s="5" t="s">
        <v>25</v>
      </c>
      <c r="H20" s="8" t="s">
        <v>11</v>
      </c>
      <c r="I20" s="5" t="s">
        <v>1232</v>
      </c>
      <c r="J20" s="5" t="s">
        <v>1274</v>
      </c>
      <c r="K20" s="5" t="s">
        <v>1275</v>
      </c>
      <c r="L20" s="5"/>
      <c r="M20" s="5"/>
      <c r="N20" s="5"/>
      <c r="O20" s="1"/>
      <c r="P20" s="1"/>
      <c r="Q20" s="1"/>
    </row>
    <row r="21" spans="1:17" customFormat="1" ht="40.200000000000003" customHeight="1">
      <c r="A21" s="9" t="s">
        <v>1276</v>
      </c>
      <c r="B21" s="47"/>
      <c r="C21" s="3" t="s">
        <v>1277</v>
      </c>
      <c r="D21" s="3" t="s">
        <v>31</v>
      </c>
      <c r="E21" s="6" t="s">
        <v>91</v>
      </c>
      <c r="F21" s="14" t="s">
        <v>1278</v>
      </c>
      <c r="G21" s="5" t="s">
        <v>25</v>
      </c>
      <c r="H21" s="8" t="s">
        <v>153</v>
      </c>
      <c r="I21" s="5" t="s">
        <v>1240</v>
      </c>
      <c r="J21" s="5" t="s">
        <v>1236</v>
      </c>
      <c r="K21" s="5" t="s">
        <v>1228</v>
      </c>
      <c r="L21" s="5"/>
      <c r="M21" s="5"/>
      <c r="N21" s="5"/>
      <c r="O21" s="1"/>
      <c r="P21" s="1"/>
      <c r="Q21" s="1"/>
    </row>
    <row r="22" spans="1:17" customFormat="1" ht="40.200000000000003" customHeight="1">
      <c r="A22" s="9" t="s">
        <v>1279</v>
      </c>
      <c r="B22" s="47"/>
      <c r="C22" s="3" t="s">
        <v>1280</v>
      </c>
      <c r="D22" s="3" t="s">
        <v>31</v>
      </c>
      <c r="E22" s="6" t="s">
        <v>91</v>
      </c>
      <c r="F22" s="14" t="s">
        <v>1281</v>
      </c>
      <c r="G22" s="5" t="s">
        <v>25</v>
      </c>
      <c r="H22" s="8" t="s">
        <v>153</v>
      </c>
      <c r="I22" s="5" t="s">
        <v>1228</v>
      </c>
      <c r="J22" s="5"/>
      <c r="K22" s="5"/>
      <c r="L22" s="5"/>
      <c r="M22" s="5"/>
      <c r="N22" s="5"/>
      <c r="O22" s="1"/>
      <c r="P22" s="1"/>
      <c r="Q22" s="1"/>
    </row>
    <row r="23" spans="1:17" customFormat="1" ht="40.200000000000003" customHeight="1">
      <c r="A23" s="16" t="s">
        <v>1282</v>
      </c>
      <c r="B23" s="47"/>
      <c r="C23" s="16" t="s">
        <v>1283</v>
      </c>
      <c r="D23" s="16" t="s">
        <v>31</v>
      </c>
      <c r="E23" s="18" t="s">
        <v>91</v>
      </c>
      <c r="F23" s="19" t="s">
        <v>1284</v>
      </c>
      <c r="G23" s="17" t="s">
        <v>80</v>
      </c>
      <c r="H23" s="20" t="s">
        <v>11</v>
      </c>
      <c r="I23" s="5" t="s">
        <v>1247</v>
      </c>
      <c r="J23" s="5"/>
      <c r="K23" s="5"/>
      <c r="L23" s="5"/>
      <c r="M23" s="5"/>
      <c r="N23" s="5"/>
      <c r="O23" s="1"/>
      <c r="P23" s="1"/>
      <c r="Q23" s="1"/>
    </row>
    <row r="24" spans="1:17" customFormat="1" ht="40.200000000000003" customHeight="1">
      <c r="A24" s="9" t="s">
        <v>1285</v>
      </c>
      <c r="B24" s="47"/>
      <c r="C24" s="3" t="s">
        <v>1286</v>
      </c>
      <c r="D24" s="3" t="s">
        <v>31</v>
      </c>
      <c r="E24" s="6" t="s">
        <v>91</v>
      </c>
      <c r="F24" s="14" t="s">
        <v>1287</v>
      </c>
      <c r="G24" s="5" t="s">
        <v>797</v>
      </c>
      <c r="H24" s="8" t="s">
        <v>26</v>
      </c>
      <c r="I24" s="5" t="s">
        <v>1288</v>
      </c>
      <c r="J24" s="5" t="s">
        <v>1289</v>
      </c>
      <c r="K24" s="5"/>
      <c r="L24" s="5"/>
      <c r="M24" s="5"/>
      <c r="N24" s="5"/>
      <c r="O24" s="1"/>
      <c r="P24" s="1"/>
      <c r="Q24" s="1"/>
    </row>
    <row r="25" spans="1:17" customFormat="1" ht="48.6">
      <c r="A25" s="9" t="s">
        <v>1290</v>
      </c>
      <c r="B25" s="47"/>
      <c r="C25" s="3" t="s">
        <v>1291</v>
      </c>
      <c r="D25" s="3" t="s">
        <v>31</v>
      </c>
      <c r="E25" s="6" t="s">
        <v>91</v>
      </c>
      <c r="F25" s="14" t="s">
        <v>1292</v>
      </c>
      <c r="G25" s="5" t="s">
        <v>797</v>
      </c>
      <c r="H25" s="8" t="s">
        <v>26</v>
      </c>
      <c r="I25" s="5" t="s">
        <v>1223</v>
      </c>
      <c r="J25" s="5" t="s">
        <v>1293</v>
      </c>
      <c r="K25" s="5"/>
      <c r="L25" s="5"/>
      <c r="M25" s="5"/>
      <c r="N25" s="5"/>
      <c r="O25" s="1"/>
      <c r="P25" s="1"/>
      <c r="Q25" s="1"/>
    </row>
    <row r="26" spans="1:17" customFormat="1" ht="40.200000000000003" customHeight="1">
      <c r="A26" s="9" t="s">
        <v>1294</v>
      </c>
      <c r="B26" s="40" t="s">
        <v>1295</v>
      </c>
      <c r="C26" s="3" t="s">
        <v>1296</v>
      </c>
      <c r="D26" s="5" t="s">
        <v>31</v>
      </c>
      <c r="E26" s="6" t="s">
        <v>32</v>
      </c>
      <c r="F26" s="14" t="s">
        <v>1297</v>
      </c>
      <c r="G26" s="5" t="s">
        <v>25</v>
      </c>
      <c r="H26" s="8" t="s">
        <v>49</v>
      </c>
      <c r="I26" s="5" t="s">
        <v>1298</v>
      </c>
      <c r="J26" s="5" t="s">
        <v>1299</v>
      </c>
      <c r="K26" s="5" t="s">
        <v>1300</v>
      </c>
      <c r="L26" s="5" t="s">
        <v>1301</v>
      </c>
      <c r="M26" s="5"/>
      <c r="N26" s="5"/>
      <c r="O26" s="1"/>
      <c r="P26" s="1"/>
      <c r="Q26" s="1"/>
    </row>
    <row r="27" spans="1:17" customFormat="1" ht="48.6">
      <c r="A27" s="16" t="s">
        <v>1302</v>
      </c>
      <c r="B27" s="40"/>
      <c r="C27" s="16" t="s">
        <v>1303</v>
      </c>
      <c r="D27" s="16" t="s">
        <v>31</v>
      </c>
      <c r="E27" s="18" t="s">
        <v>91</v>
      </c>
      <c r="F27" s="19" t="s">
        <v>1304</v>
      </c>
      <c r="G27" s="17" t="s">
        <v>80</v>
      </c>
      <c r="H27" s="20" t="s">
        <v>49</v>
      </c>
      <c r="I27" s="5" t="s">
        <v>1299</v>
      </c>
      <c r="J27" s="5" t="s">
        <v>1305</v>
      </c>
      <c r="K27" s="5" t="s">
        <v>1306</v>
      </c>
      <c r="L27" s="5"/>
      <c r="M27" s="5"/>
      <c r="N27" s="5"/>
      <c r="O27" s="1"/>
      <c r="P27" s="1"/>
      <c r="Q27" s="1"/>
    </row>
    <row r="28" spans="1:17" customFormat="1" ht="40.200000000000003" customHeight="1">
      <c r="A28" s="3" t="s">
        <v>1307</v>
      </c>
      <c r="B28" s="40" t="s">
        <v>1308</v>
      </c>
      <c r="C28" s="3" t="s">
        <v>1309</v>
      </c>
      <c r="D28" s="5" t="s">
        <v>134</v>
      </c>
      <c r="E28" s="6" t="s">
        <v>594</v>
      </c>
      <c r="F28" s="14" t="s">
        <v>1310</v>
      </c>
      <c r="G28" s="5"/>
      <c r="H28" s="8" t="s">
        <v>11</v>
      </c>
      <c r="I28" s="5" t="s">
        <v>1311</v>
      </c>
      <c r="J28" s="5" t="s">
        <v>1312</v>
      </c>
      <c r="K28" s="5"/>
      <c r="L28" s="5"/>
      <c r="M28" s="5"/>
      <c r="N28" s="5"/>
      <c r="O28" s="1"/>
      <c r="P28" s="1"/>
      <c r="Q28" s="1"/>
    </row>
    <row r="29" spans="1:17" customFormat="1" ht="48.6">
      <c r="A29" s="9" t="s">
        <v>1313</v>
      </c>
      <c r="B29" s="40"/>
      <c r="C29" s="3" t="s">
        <v>1314</v>
      </c>
      <c r="D29" s="5" t="s">
        <v>31</v>
      </c>
      <c r="E29" s="6" t="s">
        <v>255</v>
      </c>
      <c r="F29" s="14" t="s">
        <v>1315</v>
      </c>
      <c r="G29" s="5" t="s">
        <v>40</v>
      </c>
      <c r="H29" s="8" t="s">
        <v>11</v>
      </c>
      <c r="I29" s="5" t="s">
        <v>1316</v>
      </c>
      <c r="J29" s="5"/>
      <c r="K29" s="5"/>
      <c r="L29" s="5"/>
      <c r="M29" s="5"/>
      <c r="N29" s="5"/>
      <c r="O29" s="1"/>
      <c r="P29" s="1"/>
      <c r="Q29" s="1"/>
    </row>
    <row r="30" spans="1:17" customFormat="1" ht="40.200000000000003" customHeight="1">
      <c r="A30" s="9" t="s">
        <v>1317</v>
      </c>
      <c r="B30" s="40"/>
      <c r="C30" s="3" t="s">
        <v>1318</v>
      </c>
      <c r="D30" s="5" t="s">
        <v>31</v>
      </c>
      <c r="E30" s="6" t="s">
        <v>255</v>
      </c>
      <c r="F30" s="14" t="s">
        <v>1319</v>
      </c>
      <c r="G30" s="5" t="s">
        <v>137</v>
      </c>
      <c r="H30" s="8" t="s">
        <v>49</v>
      </c>
      <c r="I30" s="5" t="s">
        <v>1320</v>
      </c>
      <c r="J30" s="5"/>
      <c r="K30" s="5"/>
      <c r="L30" s="5"/>
      <c r="M30" s="5"/>
      <c r="N30" s="5"/>
      <c r="O30" s="1"/>
      <c r="P30" s="1"/>
      <c r="Q30" s="1"/>
    </row>
    <row r="31" spans="1:17" customFormat="1" ht="40.200000000000003" customHeight="1">
      <c r="A31" s="9" t="s">
        <v>1321</v>
      </c>
      <c r="B31" s="40"/>
      <c r="C31" s="3" t="s">
        <v>1322</v>
      </c>
      <c r="D31" s="3" t="s">
        <v>31</v>
      </c>
      <c r="E31" s="21" t="s">
        <v>91</v>
      </c>
      <c r="F31" s="14" t="s">
        <v>1323</v>
      </c>
      <c r="G31" s="5" t="s">
        <v>137</v>
      </c>
      <c r="H31" s="8" t="s">
        <v>49</v>
      </c>
      <c r="I31" s="5" t="s">
        <v>1260</v>
      </c>
      <c r="J31" s="5"/>
      <c r="K31" s="5"/>
      <c r="L31" s="5"/>
      <c r="M31" s="5"/>
      <c r="N31" s="5"/>
      <c r="O31" s="1"/>
      <c r="P31" s="1"/>
      <c r="Q31" s="1"/>
    </row>
    <row r="32" spans="1:17" customFormat="1" ht="48.6">
      <c r="A32" s="9" t="s">
        <v>1324</v>
      </c>
      <c r="B32" s="6" t="s">
        <v>1325</v>
      </c>
      <c r="C32" s="3" t="s">
        <v>1326</v>
      </c>
      <c r="D32" s="3" t="s">
        <v>31</v>
      </c>
      <c r="E32" s="6" t="s">
        <v>91</v>
      </c>
      <c r="F32" s="14" t="s">
        <v>1327</v>
      </c>
      <c r="G32" s="5" t="s">
        <v>25</v>
      </c>
      <c r="H32" s="8" t="s">
        <v>10</v>
      </c>
      <c r="I32" s="5" t="s">
        <v>1274</v>
      </c>
      <c r="J32" s="5" t="s">
        <v>1328</v>
      </c>
      <c r="K32" s="5" t="s">
        <v>1104</v>
      </c>
      <c r="L32" s="5" t="s">
        <v>1329</v>
      </c>
      <c r="M32" s="5"/>
      <c r="N32" s="5"/>
      <c r="O32" s="1"/>
      <c r="P32" s="1"/>
      <c r="Q32" s="1"/>
    </row>
    <row r="33" spans="1:17" customFormat="1" ht="40.200000000000003" customHeight="1">
      <c r="A33" s="9" t="s">
        <v>1330</v>
      </c>
      <c r="B33" s="6" t="s">
        <v>1331</v>
      </c>
      <c r="C33" s="3" t="s">
        <v>1332</v>
      </c>
      <c r="D33" s="5" t="s">
        <v>31</v>
      </c>
      <c r="E33" s="6" t="s">
        <v>32</v>
      </c>
      <c r="F33" s="14" t="s">
        <v>1333</v>
      </c>
      <c r="G33" s="5" t="s">
        <v>137</v>
      </c>
      <c r="H33" s="8" t="s">
        <v>10</v>
      </c>
      <c r="I33" s="5" t="s">
        <v>1334</v>
      </c>
      <c r="J33" s="5"/>
      <c r="K33" s="5"/>
      <c r="L33" s="5"/>
      <c r="M33" s="5"/>
      <c r="N33" s="5"/>
      <c r="O33" s="1"/>
      <c r="P33" s="1"/>
      <c r="Q33" s="1"/>
    </row>
    <row r="34" spans="1:17" customFormat="1" ht="40.200000000000003" customHeight="1">
      <c r="A34" s="9" t="s">
        <v>1335</v>
      </c>
      <c r="B34" s="40" t="s">
        <v>1336</v>
      </c>
      <c r="C34" s="3" t="s">
        <v>1123</v>
      </c>
      <c r="D34" s="3" t="s">
        <v>31</v>
      </c>
      <c r="E34" s="6" t="s">
        <v>32</v>
      </c>
      <c r="F34" s="14" t="s">
        <v>1337</v>
      </c>
      <c r="G34" s="5" t="s">
        <v>25</v>
      </c>
      <c r="H34" s="8" t="s">
        <v>153</v>
      </c>
      <c r="I34" s="5" t="s">
        <v>1338</v>
      </c>
      <c r="J34" s="5" t="s">
        <v>1339</v>
      </c>
      <c r="K34" s="5" t="s">
        <v>1340</v>
      </c>
      <c r="L34" s="5" t="s">
        <v>1341</v>
      </c>
      <c r="M34" s="5"/>
      <c r="N34" s="5"/>
      <c r="O34" s="1"/>
      <c r="P34" s="1"/>
      <c r="Q34" s="1"/>
    </row>
    <row r="35" spans="1:17" customFormat="1" ht="40.200000000000003" customHeight="1">
      <c r="A35" s="16" t="s">
        <v>1342</v>
      </c>
      <c r="B35" s="40"/>
      <c r="C35" s="16" t="s">
        <v>1343</v>
      </c>
      <c r="D35" s="16" t="s">
        <v>31</v>
      </c>
      <c r="E35" s="28" t="s">
        <v>91</v>
      </c>
      <c r="F35" s="19" t="s">
        <v>1344</v>
      </c>
      <c r="G35" s="17" t="s">
        <v>80</v>
      </c>
      <c r="H35" s="20" t="s">
        <v>26</v>
      </c>
      <c r="I35" s="5" t="s">
        <v>1341</v>
      </c>
      <c r="J35" s="5"/>
      <c r="K35" s="5"/>
      <c r="L35" s="5"/>
      <c r="M35" s="5"/>
      <c r="N35" s="5"/>
      <c r="O35" s="1"/>
      <c r="P35" s="1"/>
      <c r="Q35" s="1"/>
    </row>
    <row r="36" spans="1:17" customFormat="1" ht="64.8">
      <c r="A36" s="9" t="s">
        <v>1345</v>
      </c>
      <c r="B36" s="40" t="s">
        <v>1346</v>
      </c>
      <c r="C36" s="3" t="s">
        <v>1347</v>
      </c>
      <c r="D36" s="3" t="s">
        <v>31</v>
      </c>
      <c r="E36" s="6" t="s">
        <v>32</v>
      </c>
      <c r="F36" s="14" t="s">
        <v>1348</v>
      </c>
      <c r="G36" s="5" t="s">
        <v>40</v>
      </c>
      <c r="H36" s="8" t="s">
        <v>11</v>
      </c>
      <c r="I36" s="5" t="s">
        <v>1349</v>
      </c>
      <c r="J36" s="5" t="s">
        <v>1350</v>
      </c>
      <c r="K36" s="5"/>
      <c r="L36" s="5"/>
      <c r="M36" s="5"/>
      <c r="N36" s="5"/>
      <c r="O36" s="1"/>
      <c r="P36" s="1"/>
      <c r="Q36" s="1"/>
    </row>
    <row r="37" spans="1:17" customFormat="1" ht="48.6">
      <c r="A37" s="9" t="s">
        <v>1351</v>
      </c>
      <c r="B37" s="40"/>
      <c r="C37" s="3" t="s">
        <v>1352</v>
      </c>
      <c r="D37" s="3" t="s">
        <v>31</v>
      </c>
      <c r="E37" s="21" t="s">
        <v>91</v>
      </c>
      <c r="F37" s="14" t="s">
        <v>1353</v>
      </c>
      <c r="G37" s="5" t="s">
        <v>74</v>
      </c>
      <c r="H37" s="8" t="s">
        <v>49</v>
      </c>
      <c r="I37" s="31" t="s">
        <v>1354</v>
      </c>
      <c r="J37" s="31" t="s">
        <v>1355</v>
      </c>
      <c r="K37" s="31" t="s">
        <v>1356</v>
      </c>
      <c r="L37" s="31" t="s">
        <v>1357</v>
      </c>
      <c r="M37" s="5"/>
      <c r="N37" s="5"/>
      <c r="O37" s="1"/>
      <c r="P37" s="1"/>
      <c r="Q37" s="1"/>
    </row>
    <row r="38" spans="1:17" customFormat="1" ht="40.200000000000003" customHeight="1">
      <c r="A38" s="16" t="s">
        <v>1358</v>
      </c>
      <c r="B38" s="48" t="s">
        <v>1359</v>
      </c>
      <c r="C38" s="16" t="s">
        <v>1360</v>
      </c>
      <c r="D38" s="17" t="s">
        <v>31</v>
      </c>
      <c r="E38" s="18" t="s">
        <v>32</v>
      </c>
      <c r="F38" s="19" t="s">
        <v>1361</v>
      </c>
      <c r="G38" s="17" t="s">
        <v>80</v>
      </c>
      <c r="H38" s="20" t="s">
        <v>49</v>
      </c>
      <c r="I38" s="5" t="s">
        <v>1362</v>
      </c>
      <c r="J38" s="5"/>
      <c r="K38" s="5"/>
      <c r="L38" s="5"/>
      <c r="M38" s="5"/>
      <c r="N38" s="5"/>
      <c r="O38" s="1"/>
      <c r="P38" s="1"/>
      <c r="Q38" s="1"/>
    </row>
    <row r="39" spans="1:17" customFormat="1" ht="40.200000000000003" customHeight="1">
      <c r="A39" s="9" t="s">
        <v>1363</v>
      </c>
      <c r="B39" s="48"/>
      <c r="C39" s="3" t="s">
        <v>1364</v>
      </c>
      <c r="D39" s="3" t="s">
        <v>31</v>
      </c>
      <c r="E39" s="6" t="s">
        <v>91</v>
      </c>
      <c r="F39" s="14" t="s">
        <v>1365</v>
      </c>
      <c r="G39" s="5" t="s">
        <v>93</v>
      </c>
      <c r="H39" s="8" t="s">
        <v>49</v>
      </c>
      <c r="I39" s="5" t="s">
        <v>1366</v>
      </c>
      <c r="J39" s="5"/>
      <c r="K39" s="5"/>
      <c r="L39" s="5"/>
      <c r="M39" s="5"/>
      <c r="N39" s="5"/>
      <c r="O39" s="1"/>
      <c r="P39" s="1"/>
      <c r="Q39" s="1"/>
    </row>
    <row r="40" spans="1:17" customFormat="1" ht="40.200000000000003" customHeight="1">
      <c r="A40" s="23" t="s">
        <v>1367</v>
      </c>
      <c r="B40" s="48"/>
      <c r="C40" s="23" t="s">
        <v>1368</v>
      </c>
      <c r="D40" s="23" t="s">
        <v>31</v>
      </c>
      <c r="E40" s="30" t="s">
        <v>91</v>
      </c>
      <c r="F40" s="24" t="s">
        <v>1369</v>
      </c>
      <c r="G40" s="25" t="s">
        <v>40</v>
      </c>
      <c r="H40" s="27" t="s">
        <v>26</v>
      </c>
      <c r="I40" s="5" t="s">
        <v>1370</v>
      </c>
      <c r="J40" s="5" t="s">
        <v>1371</v>
      </c>
      <c r="K40" s="5"/>
      <c r="L40" s="5"/>
      <c r="M40" s="5"/>
      <c r="N40" s="5"/>
      <c r="O40" s="1"/>
      <c r="P40" s="1"/>
      <c r="Q40" s="1"/>
    </row>
    <row r="41" spans="1:17" customFormat="1" ht="48.6">
      <c r="A41" s="9" t="s">
        <v>1372</v>
      </c>
      <c r="B41" s="48"/>
      <c r="C41" s="3" t="s">
        <v>1373</v>
      </c>
      <c r="D41" s="3" t="s">
        <v>31</v>
      </c>
      <c r="E41" s="6" t="s">
        <v>91</v>
      </c>
      <c r="F41" s="14" t="s">
        <v>1374</v>
      </c>
      <c r="G41" s="5" t="s">
        <v>137</v>
      </c>
      <c r="H41" s="8" t="s">
        <v>49</v>
      </c>
      <c r="I41" s="5" t="s">
        <v>1375</v>
      </c>
      <c r="J41" s="5"/>
      <c r="K41" s="5"/>
      <c r="L41" s="5"/>
      <c r="M41" s="5"/>
      <c r="N41" s="5"/>
      <c r="O41" s="1"/>
      <c r="P41" s="1"/>
      <c r="Q41" s="1"/>
    </row>
    <row r="42" spans="1:17" customFormat="1" ht="40.200000000000003" customHeight="1">
      <c r="A42" s="9" t="s">
        <v>1376</v>
      </c>
      <c r="B42" s="6" t="s">
        <v>1377</v>
      </c>
      <c r="C42" s="3" t="s">
        <v>1378</v>
      </c>
      <c r="D42" s="3" t="s">
        <v>31</v>
      </c>
      <c r="E42" s="21" t="s">
        <v>91</v>
      </c>
      <c r="F42" s="14" t="s">
        <v>1379</v>
      </c>
      <c r="G42" s="5" t="s">
        <v>103</v>
      </c>
      <c r="H42" s="8" t="s">
        <v>49</v>
      </c>
      <c r="I42" s="5" t="s">
        <v>1380</v>
      </c>
      <c r="J42" s="5"/>
      <c r="K42" s="5"/>
      <c r="L42" s="5"/>
      <c r="M42" s="5"/>
      <c r="N42" s="5"/>
      <c r="O42" s="1"/>
      <c r="P42" s="1"/>
      <c r="Q42" s="1"/>
    </row>
    <row r="43" spans="1:17" customFormat="1" ht="16.2">
      <c r="A43" s="1"/>
      <c r="B43" s="1"/>
      <c r="C43" s="1"/>
      <c r="D43" s="1"/>
      <c r="E43" s="1"/>
      <c r="F43" s="1"/>
      <c r="G43" s="1"/>
      <c r="H43" s="1"/>
      <c r="I43" s="1"/>
      <c r="J43" s="1"/>
      <c r="K43" s="1"/>
      <c r="L43" s="1"/>
      <c r="M43" s="1"/>
      <c r="N43" s="1"/>
      <c r="O43" s="1"/>
      <c r="P43" s="1"/>
      <c r="Q43" s="1"/>
    </row>
    <row r="44" spans="1:17" customFormat="1" ht="16.2">
      <c r="A44" s="1"/>
      <c r="B44" s="1"/>
      <c r="C44" s="1"/>
      <c r="D44" s="1"/>
      <c r="E44" s="1"/>
      <c r="F44" s="1"/>
      <c r="G44" s="1"/>
      <c r="H44" s="1"/>
      <c r="I44" s="1"/>
      <c r="J44" s="1"/>
      <c r="K44" s="1"/>
      <c r="L44" s="1"/>
      <c r="M44" s="1"/>
      <c r="N44" s="1"/>
      <c r="O44" s="1"/>
      <c r="P44" s="1"/>
      <c r="Q44" s="1"/>
    </row>
    <row r="45" spans="1:17" ht="16.2"/>
    <row r="46" spans="1:17" ht="16.2"/>
    <row r="47" spans="1:17" ht="16.2"/>
  </sheetData>
  <autoFilter ref="B2:B42"/>
  <mergeCells count="17">
    <mergeCell ref="B38:B41"/>
    <mergeCell ref="B5:B6"/>
    <mergeCell ref="B8:B25"/>
    <mergeCell ref="B26:B27"/>
    <mergeCell ref="B28:B31"/>
    <mergeCell ref="B34:B35"/>
    <mergeCell ref="B36:B37"/>
    <mergeCell ref="A1:N1"/>
    <mergeCell ref="A2:A3"/>
    <mergeCell ref="B2:B3"/>
    <mergeCell ref="C2:C3"/>
    <mergeCell ref="D2:D3"/>
    <mergeCell ref="E2:E3"/>
    <mergeCell ref="F2:F3"/>
    <mergeCell ref="G2:G3"/>
    <mergeCell ref="H2:H3"/>
    <mergeCell ref="I2:N2"/>
  </mergeCells>
  <phoneticPr fontId="10" type="noConversion"/>
  <dataValidations count="2">
    <dataValidation type="list" allowBlank="1" showInputMessage="1" showErrorMessage="1" sqref="G4:G23 G25:G42">
      <formula1>"國語文,英語文,數學,自然,社會,跨領域,綜合,藝文,健體,特教,行政,科技"</formula1>
    </dataValidation>
    <dataValidation type="list" allowBlank="1" showErrorMessage="1" sqref="G24">
      <formula1>"國語文,英語文,數學,自然,社會,跨領域,綜合,藝文,健體,特教,行政,科技"</formula1>
    </dataValidation>
  </dataValidations>
  <pageMargins left="0.511811023622047" right="0.31496062992126012" top="0.15748031496063003" bottom="0.15748031496063003" header="0.15748031496063003" footer="0.15748031496063003"/>
  <pageSetup paperSize="0" scale="84"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topLeftCell="B1" workbookViewId="0"/>
  </sheetViews>
  <sheetFormatPr defaultColWidth="7.88671875" defaultRowHeight="16.5"/>
  <cols>
    <col min="1" max="1" width="5.109375" style="1" hidden="1" customWidth="1"/>
    <col min="2" max="2" width="17.33203125" style="1" customWidth="1"/>
    <col min="3" max="3" width="14.21875" style="1" customWidth="1"/>
    <col min="4" max="4" width="14.109375" style="1" hidden="1" customWidth="1"/>
    <col min="5" max="5" width="15.77734375" style="1" customWidth="1"/>
    <col min="6" max="6" width="29.6640625" style="1" customWidth="1"/>
    <col min="7" max="7" width="8.21875" style="1" bestFit="1" customWidth="1"/>
    <col min="8" max="8" width="11" style="1" bestFit="1" customWidth="1"/>
    <col min="9" max="13" width="8.6640625" style="1" customWidth="1"/>
    <col min="14" max="14" width="8.44140625" style="1" customWidth="1"/>
    <col min="15" max="17" width="0" style="1" hidden="1" customWidth="1"/>
    <col min="18" max="18" width="7.88671875" style="1" customWidth="1"/>
    <col min="19" max="16384" width="7.88671875" style="1"/>
  </cols>
  <sheetData>
    <row r="1" spans="1:17" ht="24" customHeight="1">
      <c r="A1" s="37" t="s">
        <v>1381</v>
      </c>
      <c r="B1" s="37"/>
      <c r="C1" s="37"/>
      <c r="D1" s="37"/>
      <c r="E1" s="37"/>
      <c r="F1" s="37"/>
      <c r="G1" s="37"/>
      <c r="H1" s="37"/>
      <c r="I1" s="37"/>
      <c r="J1" s="37"/>
      <c r="K1" s="37"/>
      <c r="L1" s="37"/>
      <c r="M1" s="37"/>
      <c r="N1" s="37"/>
    </row>
    <row r="2" spans="1:17" ht="16.2">
      <c r="A2" s="38" t="s">
        <v>1</v>
      </c>
      <c r="B2" s="38" t="s">
        <v>2</v>
      </c>
      <c r="C2" s="38" t="s">
        <v>3</v>
      </c>
      <c r="D2" s="38" t="s">
        <v>4</v>
      </c>
      <c r="E2" s="38" t="s">
        <v>5</v>
      </c>
      <c r="F2" s="38" t="s">
        <v>6</v>
      </c>
      <c r="G2" s="38" t="s">
        <v>7</v>
      </c>
      <c r="H2" s="38" t="s">
        <v>8</v>
      </c>
      <c r="I2" s="38" t="s">
        <v>9</v>
      </c>
      <c r="J2" s="38"/>
      <c r="K2" s="38"/>
      <c r="L2" s="38"/>
      <c r="M2" s="38"/>
      <c r="N2" s="38"/>
      <c r="O2" s="1" t="s">
        <v>10</v>
      </c>
      <c r="P2" s="1" t="s">
        <v>11</v>
      </c>
      <c r="Q2" s="1" t="s">
        <v>12</v>
      </c>
    </row>
    <row r="3" spans="1:17" ht="16.2">
      <c r="A3" s="38"/>
      <c r="B3" s="38"/>
      <c r="C3" s="38"/>
      <c r="D3" s="38"/>
      <c r="E3" s="38"/>
      <c r="F3" s="38"/>
      <c r="G3" s="38"/>
      <c r="H3" s="38"/>
      <c r="I3" s="2" t="s">
        <v>13</v>
      </c>
      <c r="J3" s="2" t="s">
        <v>14</v>
      </c>
      <c r="K3" s="2" t="s">
        <v>15</v>
      </c>
      <c r="L3" s="2" t="s">
        <v>16</v>
      </c>
      <c r="M3" s="2" t="s">
        <v>17</v>
      </c>
      <c r="N3" s="2" t="s">
        <v>18</v>
      </c>
      <c r="O3" s="1" t="e">
        <f>COUNTIFS(#REF!,"特優")</f>
        <v>#REF!</v>
      </c>
      <c r="P3" s="1" t="e">
        <f>COUNTIFS(#REF!,"優選")</f>
        <v>#REF!</v>
      </c>
      <c r="Q3" s="1" t="e">
        <f>COUNTIFS(#REF!,"待討論")</f>
        <v>#REF!</v>
      </c>
    </row>
    <row r="4" spans="1:17" ht="48.6">
      <c r="A4" s="3" t="s">
        <v>1382</v>
      </c>
      <c r="B4" s="40" t="s">
        <v>1383</v>
      </c>
      <c r="C4" s="3" t="s">
        <v>1384</v>
      </c>
      <c r="D4" s="5" t="s">
        <v>134</v>
      </c>
      <c r="E4" s="6" t="s">
        <v>1385</v>
      </c>
      <c r="F4" s="7" t="s">
        <v>1386</v>
      </c>
      <c r="G4" s="5" t="s">
        <v>25</v>
      </c>
      <c r="H4" s="8" t="s">
        <v>26</v>
      </c>
      <c r="I4" s="5" t="s">
        <v>1387</v>
      </c>
      <c r="J4" s="5" t="s">
        <v>1388</v>
      </c>
      <c r="K4" s="5"/>
      <c r="L4" s="5"/>
      <c r="M4" s="5"/>
      <c r="N4" s="5"/>
    </row>
    <row r="5" spans="1:17" ht="40.200000000000003" customHeight="1">
      <c r="A5" s="9" t="s">
        <v>1389</v>
      </c>
      <c r="B5" s="40"/>
      <c r="C5" s="9" t="s">
        <v>1390</v>
      </c>
      <c r="D5" s="12" t="s">
        <v>31</v>
      </c>
      <c r="E5" s="10" t="s">
        <v>255</v>
      </c>
      <c r="F5" s="11" t="s">
        <v>1391</v>
      </c>
      <c r="G5" s="12" t="s">
        <v>40</v>
      </c>
      <c r="H5" s="8" t="s">
        <v>49</v>
      </c>
      <c r="I5" s="5" t="s">
        <v>1392</v>
      </c>
      <c r="J5" s="5" t="s">
        <v>1393</v>
      </c>
      <c r="K5" s="15"/>
      <c r="L5" s="15"/>
      <c r="M5" s="15"/>
      <c r="N5" s="15"/>
    </row>
    <row r="6" spans="1:17" ht="40.200000000000003" customHeight="1">
      <c r="A6" s="9" t="s">
        <v>1394</v>
      </c>
      <c r="B6" s="40"/>
      <c r="C6" s="3" t="s">
        <v>1395</v>
      </c>
      <c r="D6" s="5" t="s">
        <v>31</v>
      </c>
      <c r="E6" s="6" t="s">
        <v>32</v>
      </c>
      <c r="F6" s="14" t="s">
        <v>1396</v>
      </c>
      <c r="G6" s="5" t="s">
        <v>25</v>
      </c>
      <c r="H6" s="8" t="s">
        <v>49</v>
      </c>
      <c r="I6" s="3" t="s">
        <v>1387</v>
      </c>
      <c r="J6" s="3" t="s">
        <v>1388</v>
      </c>
      <c r="K6" s="5"/>
      <c r="L6" s="5"/>
      <c r="M6" s="5"/>
      <c r="N6" s="5"/>
    </row>
    <row r="7" spans="1:17" ht="40.200000000000003" customHeight="1">
      <c r="A7" s="9" t="s">
        <v>1397</v>
      </c>
      <c r="B7" s="40"/>
      <c r="C7" s="3" t="s">
        <v>1398</v>
      </c>
      <c r="D7" s="5" t="s">
        <v>31</v>
      </c>
      <c r="E7" s="6" t="s">
        <v>32</v>
      </c>
      <c r="F7" s="14" t="s">
        <v>1399</v>
      </c>
      <c r="G7" s="5" t="s">
        <v>25</v>
      </c>
      <c r="H7" s="8" t="s">
        <v>49</v>
      </c>
      <c r="I7" s="5" t="s">
        <v>1400</v>
      </c>
      <c r="J7" s="5" t="s">
        <v>1401</v>
      </c>
      <c r="K7" s="5"/>
      <c r="L7" s="5"/>
      <c r="M7" s="5"/>
      <c r="N7" s="5"/>
    </row>
    <row r="8" spans="1:17" ht="40.200000000000003" customHeight="1">
      <c r="A8" s="9" t="s">
        <v>1402</v>
      </c>
      <c r="B8" s="40"/>
      <c r="C8" s="9" t="s">
        <v>1403</v>
      </c>
      <c r="D8" s="5" t="s">
        <v>31</v>
      </c>
      <c r="E8" s="10" t="s">
        <v>32</v>
      </c>
      <c r="F8" s="11" t="s">
        <v>1404</v>
      </c>
      <c r="G8" s="12" t="s">
        <v>74</v>
      </c>
      <c r="H8" s="13" t="s">
        <v>26</v>
      </c>
      <c r="I8" s="5" t="s">
        <v>1405</v>
      </c>
      <c r="J8" s="5" t="s">
        <v>1406</v>
      </c>
      <c r="K8" s="5"/>
      <c r="L8" s="5"/>
      <c r="M8" s="5"/>
      <c r="N8" s="5"/>
    </row>
    <row r="9" spans="1:17" ht="48.6">
      <c r="A9" s="23" t="s">
        <v>1407</v>
      </c>
      <c r="B9" s="40"/>
      <c r="C9" s="23" t="s">
        <v>1408</v>
      </c>
      <c r="D9" s="23" t="s">
        <v>31</v>
      </c>
      <c r="E9" s="30" t="s">
        <v>91</v>
      </c>
      <c r="F9" s="24" t="s">
        <v>1409</v>
      </c>
      <c r="G9" s="25" t="s">
        <v>40</v>
      </c>
      <c r="H9" s="27" t="s">
        <v>49</v>
      </c>
      <c r="I9" s="5" t="s">
        <v>1410</v>
      </c>
      <c r="J9" s="5" t="s">
        <v>1411</v>
      </c>
      <c r="K9" s="5"/>
      <c r="L9" s="5"/>
      <c r="M9" s="5"/>
      <c r="N9" s="5"/>
    </row>
    <row r="10" spans="1:17" ht="40.200000000000003" customHeight="1">
      <c r="A10" s="23" t="s">
        <v>1412</v>
      </c>
      <c r="B10" s="40"/>
      <c r="C10" s="23" t="s">
        <v>1413</v>
      </c>
      <c r="D10" s="23" t="s">
        <v>31</v>
      </c>
      <c r="E10" s="30" t="s">
        <v>91</v>
      </c>
      <c r="F10" s="24" t="s">
        <v>1414</v>
      </c>
      <c r="G10" s="25" t="s">
        <v>40</v>
      </c>
      <c r="H10" s="27" t="s">
        <v>26</v>
      </c>
      <c r="I10" s="5" t="s">
        <v>1415</v>
      </c>
      <c r="J10" s="5" t="s">
        <v>1416</v>
      </c>
      <c r="K10" s="5"/>
      <c r="L10" s="5"/>
      <c r="M10" s="5"/>
      <c r="N10" s="5"/>
    </row>
    <row r="11" spans="1:17" ht="40.200000000000003" customHeight="1">
      <c r="A11" s="3" t="s">
        <v>1417</v>
      </c>
      <c r="B11" s="52" t="s">
        <v>1418</v>
      </c>
      <c r="C11" s="3" t="s">
        <v>1419</v>
      </c>
      <c r="D11" s="5" t="s">
        <v>134</v>
      </c>
      <c r="E11" s="6" t="s">
        <v>319</v>
      </c>
      <c r="F11" s="14" t="s">
        <v>1420</v>
      </c>
      <c r="G11" s="5"/>
      <c r="H11" s="8" t="s">
        <v>26</v>
      </c>
      <c r="I11" s="5" t="s">
        <v>1421</v>
      </c>
      <c r="J11" s="5"/>
      <c r="K11" s="5"/>
      <c r="L11" s="5"/>
      <c r="M11" s="5"/>
      <c r="N11" s="5"/>
    </row>
    <row r="12" spans="1:17" ht="48.6">
      <c r="A12" s="3" t="s">
        <v>1422</v>
      </c>
      <c r="B12" s="52"/>
      <c r="C12" s="3" t="s">
        <v>1423</v>
      </c>
      <c r="D12" s="5" t="s">
        <v>134</v>
      </c>
      <c r="E12" s="6" t="s">
        <v>594</v>
      </c>
      <c r="F12" s="14" t="s">
        <v>1424</v>
      </c>
      <c r="G12" s="5" t="s">
        <v>797</v>
      </c>
      <c r="H12" s="8" t="s">
        <v>11</v>
      </c>
      <c r="I12" s="5" t="s">
        <v>1425</v>
      </c>
      <c r="J12" s="5" t="s">
        <v>1426</v>
      </c>
      <c r="K12" s="5" t="s">
        <v>1427</v>
      </c>
      <c r="L12" s="5"/>
      <c r="M12" s="5"/>
      <c r="N12" s="5"/>
    </row>
    <row r="13" spans="1:17" ht="40.200000000000003" customHeight="1">
      <c r="A13" s="9" t="s">
        <v>1428</v>
      </c>
      <c r="B13" s="52"/>
      <c r="C13" s="3" t="s">
        <v>1429</v>
      </c>
      <c r="D13" s="5" t="s">
        <v>31</v>
      </c>
      <c r="E13" s="6" t="s">
        <v>255</v>
      </c>
      <c r="F13" s="14" t="s">
        <v>1430</v>
      </c>
      <c r="G13" s="5" t="s">
        <v>103</v>
      </c>
      <c r="H13" s="8" t="s">
        <v>11</v>
      </c>
      <c r="I13" s="5" t="s">
        <v>1431</v>
      </c>
      <c r="J13" s="5" t="s">
        <v>1421</v>
      </c>
      <c r="K13" s="15"/>
      <c r="L13" s="15"/>
      <c r="M13" s="15"/>
      <c r="N13" s="15"/>
    </row>
    <row r="14" spans="1:17" ht="48.6">
      <c r="A14" s="9" t="s">
        <v>1432</v>
      </c>
      <c r="B14" s="52"/>
      <c r="C14" s="3" t="s">
        <v>1433</v>
      </c>
      <c r="D14" s="5" t="s">
        <v>31</v>
      </c>
      <c r="E14" s="6" t="s">
        <v>255</v>
      </c>
      <c r="F14" s="14" t="s">
        <v>1434</v>
      </c>
      <c r="G14" s="5" t="s">
        <v>74</v>
      </c>
      <c r="H14" s="8" t="s">
        <v>49</v>
      </c>
      <c r="I14" s="5" t="s">
        <v>1435</v>
      </c>
      <c r="J14" s="5" t="s">
        <v>1436</v>
      </c>
      <c r="K14" s="5"/>
      <c r="L14" s="15"/>
      <c r="M14" s="15"/>
      <c r="N14" s="15"/>
    </row>
    <row r="15" spans="1:17" ht="40.200000000000003" customHeight="1">
      <c r="A15" s="9" t="s">
        <v>1437</v>
      </c>
      <c r="B15" s="52"/>
      <c r="C15" s="3" t="s">
        <v>1438</v>
      </c>
      <c r="D15" s="3" t="s">
        <v>31</v>
      </c>
      <c r="E15" s="21" t="s">
        <v>108</v>
      </c>
      <c r="F15" s="14" t="s">
        <v>1439</v>
      </c>
      <c r="G15" s="5"/>
      <c r="H15" s="8" t="s">
        <v>49</v>
      </c>
      <c r="I15" s="5" t="s">
        <v>1440</v>
      </c>
      <c r="J15" s="5" t="s">
        <v>1441</v>
      </c>
      <c r="K15" s="5"/>
      <c r="L15" s="5"/>
      <c r="M15" s="5"/>
      <c r="N15" s="5"/>
    </row>
    <row r="16" spans="1:17" ht="40.200000000000003" customHeight="1">
      <c r="A16" s="9" t="s">
        <v>1442</v>
      </c>
      <c r="B16" s="52"/>
      <c r="C16" s="3" t="s">
        <v>1443</v>
      </c>
      <c r="D16" s="3" t="s">
        <v>31</v>
      </c>
      <c r="E16" s="21" t="s">
        <v>91</v>
      </c>
      <c r="F16" s="14" t="s">
        <v>1444</v>
      </c>
      <c r="G16" s="5" t="s">
        <v>25</v>
      </c>
      <c r="H16" s="8" t="s">
        <v>49</v>
      </c>
      <c r="I16" s="5" t="s">
        <v>1445</v>
      </c>
      <c r="J16" s="5" t="s">
        <v>1446</v>
      </c>
      <c r="K16" s="5"/>
      <c r="L16" s="5"/>
      <c r="M16" s="5"/>
      <c r="N16" s="5"/>
    </row>
    <row r="17" spans="1:14" ht="40.200000000000003" customHeight="1">
      <c r="A17" s="9" t="s">
        <v>1447</v>
      </c>
      <c r="B17" s="52"/>
      <c r="C17" s="3" t="s">
        <v>1448</v>
      </c>
      <c r="D17" s="3" t="s">
        <v>31</v>
      </c>
      <c r="E17" s="21" t="s">
        <v>91</v>
      </c>
      <c r="F17" s="14" t="s">
        <v>1449</v>
      </c>
      <c r="G17" s="5" t="s">
        <v>25</v>
      </c>
      <c r="H17" s="8" t="s">
        <v>26</v>
      </c>
      <c r="I17" s="5" t="s">
        <v>1450</v>
      </c>
      <c r="J17" s="5" t="s">
        <v>1451</v>
      </c>
      <c r="K17" s="5" t="s">
        <v>1452</v>
      </c>
      <c r="L17" s="5" t="s">
        <v>1453</v>
      </c>
      <c r="M17" s="5" t="s">
        <v>1454</v>
      </c>
      <c r="N17" s="5"/>
    </row>
    <row r="18" spans="1:14" ht="40.200000000000003" customHeight="1">
      <c r="A18" s="9" t="s">
        <v>1455</v>
      </c>
      <c r="B18" s="52"/>
      <c r="C18" s="3" t="s">
        <v>1456</v>
      </c>
      <c r="D18" s="3" t="s">
        <v>31</v>
      </c>
      <c r="E18" s="21" t="s">
        <v>91</v>
      </c>
      <c r="F18" s="14" t="s">
        <v>1457</v>
      </c>
      <c r="G18" s="5" t="s">
        <v>74</v>
      </c>
      <c r="H18" s="8" t="s">
        <v>26</v>
      </c>
      <c r="I18" s="5" t="s">
        <v>1458</v>
      </c>
      <c r="J18" s="5" t="s">
        <v>1426</v>
      </c>
      <c r="K18" s="5" t="s">
        <v>1459</v>
      </c>
      <c r="L18" s="5"/>
      <c r="M18" s="5"/>
      <c r="N18" s="5"/>
    </row>
    <row r="19" spans="1:14" ht="40.200000000000003" customHeight="1">
      <c r="A19" s="3" t="s">
        <v>1460</v>
      </c>
      <c r="B19" s="40" t="s">
        <v>1461</v>
      </c>
      <c r="C19" s="3" t="s">
        <v>1462</v>
      </c>
      <c r="D19" s="5" t="s">
        <v>134</v>
      </c>
      <c r="E19" s="6" t="s">
        <v>135</v>
      </c>
      <c r="F19" s="7" t="s">
        <v>1463</v>
      </c>
      <c r="G19" s="5" t="s">
        <v>174</v>
      </c>
      <c r="H19" s="8" t="s">
        <v>49</v>
      </c>
      <c r="I19" s="5" t="s">
        <v>1464</v>
      </c>
      <c r="J19" s="5" t="s">
        <v>1465</v>
      </c>
      <c r="K19" s="5"/>
      <c r="L19" s="5"/>
      <c r="M19" s="5"/>
      <c r="N19" s="5"/>
    </row>
    <row r="20" spans="1:14" ht="48.6">
      <c r="A20" s="3" t="s">
        <v>1466</v>
      </c>
      <c r="B20" s="40"/>
      <c r="C20" s="3" t="s">
        <v>1467</v>
      </c>
      <c r="D20" s="5" t="s">
        <v>134</v>
      </c>
      <c r="E20" s="6" t="s">
        <v>1385</v>
      </c>
      <c r="F20" s="7" t="s">
        <v>1468</v>
      </c>
      <c r="G20" s="5" t="s">
        <v>74</v>
      </c>
      <c r="H20" s="8" t="s">
        <v>49</v>
      </c>
      <c r="I20" s="5" t="s">
        <v>1469</v>
      </c>
      <c r="J20" s="5" t="s">
        <v>1470</v>
      </c>
      <c r="K20" s="5"/>
      <c r="L20" s="5"/>
      <c r="M20" s="5"/>
      <c r="N20" s="5"/>
    </row>
    <row r="21" spans="1:14" ht="40.200000000000003" customHeight="1">
      <c r="A21" s="9" t="s">
        <v>1471</v>
      </c>
      <c r="B21" s="40"/>
      <c r="C21" s="9" t="s">
        <v>1472</v>
      </c>
      <c r="D21" s="3" t="s">
        <v>31</v>
      </c>
      <c r="E21" s="10" t="s">
        <v>32</v>
      </c>
      <c r="F21" s="11" t="s">
        <v>1473</v>
      </c>
      <c r="G21" s="12" t="s">
        <v>93</v>
      </c>
      <c r="H21" s="13" t="s">
        <v>26</v>
      </c>
      <c r="I21" s="5" t="s">
        <v>1474</v>
      </c>
      <c r="J21" s="5"/>
      <c r="K21" s="5"/>
      <c r="L21" s="5"/>
      <c r="M21" s="5"/>
      <c r="N21" s="5"/>
    </row>
    <row r="22" spans="1:14" ht="40.200000000000003" customHeight="1">
      <c r="A22" s="9" t="s">
        <v>1475</v>
      </c>
      <c r="B22" s="40"/>
      <c r="C22" s="9" t="s">
        <v>1476</v>
      </c>
      <c r="D22" s="3" t="s">
        <v>31</v>
      </c>
      <c r="E22" s="10" t="s">
        <v>32</v>
      </c>
      <c r="F22" s="11" t="s">
        <v>1477</v>
      </c>
      <c r="G22" s="12" t="s">
        <v>137</v>
      </c>
      <c r="H22" s="13" t="s">
        <v>26</v>
      </c>
      <c r="I22" s="5" t="s">
        <v>1478</v>
      </c>
      <c r="J22" s="5"/>
      <c r="K22" s="5"/>
      <c r="L22" s="5"/>
      <c r="M22" s="5"/>
      <c r="N22" s="5"/>
    </row>
    <row r="23" spans="1:14" ht="40.200000000000003" customHeight="1">
      <c r="A23" s="9" t="s">
        <v>1479</v>
      </c>
      <c r="B23" s="40"/>
      <c r="C23" s="3" t="s">
        <v>1480</v>
      </c>
      <c r="D23" s="3" t="s">
        <v>31</v>
      </c>
      <c r="E23" s="6" t="s">
        <v>32</v>
      </c>
      <c r="F23" s="14" t="s">
        <v>1481</v>
      </c>
      <c r="G23" s="5" t="s">
        <v>137</v>
      </c>
      <c r="H23" s="8" t="s">
        <v>49</v>
      </c>
      <c r="I23" s="5" t="s">
        <v>1482</v>
      </c>
      <c r="J23" s="5" t="s">
        <v>1483</v>
      </c>
      <c r="K23" s="5"/>
      <c r="L23" s="5"/>
      <c r="M23" s="5"/>
      <c r="N23" s="5"/>
    </row>
    <row r="24" spans="1:14" ht="48.6">
      <c r="A24" s="9" t="s">
        <v>1484</v>
      </c>
      <c r="B24" s="40"/>
      <c r="C24" s="3" t="s">
        <v>1485</v>
      </c>
      <c r="D24" s="3" t="s">
        <v>31</v>
      </c>
      <c r="E24" s="6" t="s">
        <v>32</v>
      </c>
      <c r="F24" s="14" t="s">
        <v>1486</v>
      </c>
      <c r="G24" s="5" t="s">
        <v>25</v>
      </c>
      <c r="H24" s="8" t="s">
        <v>49</v>
      </c>
      <c r="I24" s="3" t="s">
        <v>1487</v>
      </c>
      <c r="J24" s="3" t="s">
        <v>1488</v>
      </c>
      <c r="K24" s="5"/>
      <c r="L24" s="5"/>
      <c r="M24" s="5"/>
      <c r="N24" s="5"/>
    </row>
    <row r="25" spans="1:14" ht="40.200000000000003" customHeight="1">
      <c r="A25" s="9" t="s">
        <v>1489</v>
      </c>
      <c r="B25" s="40"/>
      <c r="C25" s="3" t="s">
        <v>1490</v>
      </c>
      <c r="D25" s="3" t="s">
        <v>31</v>
      </c>
      <c r="E25" s="6" t="s">
        <v>32</v>
      </c>
      <c r="F25" s="14" t="s">
        <v>1491</v>
      </c>
      <c r="G25" s="5" t="s">
        <v>74</v>
      </c>
      <c r="H25" s="8" t="s">
        <v>49</v>
      </c>
      <c r="I25" s="5" t="s">
        <v>1492</v>
      </c>
      <c r="J25" s="5" t="s">
        <v>1493</v>
      </c>
      <c r="K25" s="5" t="s">
        <v>1494</v>
      </c>
      <c r="L25" s="5" t="s">
        <v>1495</v>
      </c>
      <c r="M25" s="5"/>
      <c r="N25" s="5"/>
    </row>
    <row r="26" spans="1:14" ht="64.8">
      <c r="A26" s="23" t="s">
        <v>1496</v>
      </c>
      <c r="B26" s="40"/>
      <c r="C26" s="23" t="s">
        <v>1497</v>
      </c>
      <c r="D26" s="23" t="s">
        <v>31</v>
      </c>
      <c r="E26" s="26" t="s">
        <v>91</v>
      </c>
      <c r="F26" s="24" t="s">
        <v>1498</v>
      </c>
      <c r="G26" s="25" t="s">
        <v>40</v>
      </c>
      <c r="H26" s="27" t="s">
        <v>26</v>
      </c>
      <c r="I26" s="5" t="s">
        <v>1499</v>
      </c>
      <c r="J26" s="5"/>
      <c r="K26" s="5"/>
      <c r="L26" s="5"/>
      <c r="M26" s="5"/>
      <c r="N26" s="5"/>
    </row>
    <row r="27" spans="1:14" ht="40.200000000000003" customHeight="1">
      <c r="A27" s="9" t="s">
        <v>1500</v>
      </c>
      <c r="B27" s="40"/>
      <c r="C27" s="3" t="s">
        <v>1501</v>
      </c>
      <c r="D27" s="3" t="s">
        <v>31</v>
      </c>
      <c r="E27" s="21" t="s">
        <v>91</v>
      </c>
      <c r="F27" s="14" t="s">
        <v>1502</v>
      </c>
      <c r="G27" s="5" t="s">
        <v>25</v>
      </c>
      <c r="H27" s="8" t="s">
        <v>49</v>
      </c>
      <c r="I27" s="6" t="s">
        <v>1503</v>
      </c>
      <c r="J27" s="5" t="s">
        <v>1504</v>
      </c>
      <c r="K27" s="5" t="s">
        <v>1505</v>
      </c>
      <c r="L27" s="5" t="s">
        <v>1506</v>
      </c>
      <c r="M27" s="5" t="s">
        <v>1507</v>
      </c>
      <c r="N27" s="5" t="s">
        <v>1508</v>
      </c>
    </row>
    <row r="28" spans="1:14" ht="48.6">
      <c r="A28" s="9" t="s">
        <v>1509</v>
      </c>
      <c r="B28" s="40"/>
      <c r="C28" s="3" t="s">
        <v>1510</v>
      </c>
      <c r="D28" s="3" t="s">
        <v>31</v>
      </c>
      <c r="E28" s="21" t="s">
        <v>91</v>
      </c>
      <c r="F28" s="14" t="s">
        <v>1511</v>
      </c>
      <c r="G28" s="5" t="s">
        <v>127</v>
      </c>
      <c r="H28" s="8" t="s">
        <v>26</v>
      </c>
      <c r="I28" s="5" t="s">
        <v>1512</v>
      </c>
      <c r="J28" s="5"/>
      <c r="K28" s="5"/>
      <c r="L28" s="5"/>
      <c r="M28" s="5"/>
      <c r="N28" s="5"/>
    </row>
    <row r="29" spans="1:14" ht="48.6">
      <c r="A29" s="9" t="s">
        <v>1513</v>
      </c>
      <c r="B29" s="40"/>
      <c r="C29" s="3" t="s">
        <v>1514</v>
      </c>
      <c r="D29" s="3" t="s">
        <v>31</v>
      </c>
      <c r="E29" s="21" t="s">
        <v>91</v>
      </c>
      <c r="F29" s="14" t="s">
        <v>1515</v>
      </c>
      <c r="G29" s="5" t="s">
        <v>213</v>
      </c>
      <c r="H29" s="8" t="s">
        <v>11</v>
      </c>
      <c r="I29" s="5" t="s">
        <v>1516</v>
      </c>
      <c r="J29" s="5" t="s">
        <v>1517</v>
      </c>
      <c r="K29" s="5" t="s">
        <v>1518</v>
      </c>
      <c r="L29" s="5" t="s">
        <v>1519</v>
      </c>
      <c r="M29" s="5" t="s">
        <v>1520</v>
      </c>
      <c r="N29" s="5" t="s">
        <v>1521</v>
      </c>
    </row>
    <row r="30" spans="1:14" ht="40.200000000000003" customHeight="1">
      <c r="A30" s="3" t="s">
        <v>1522</v>
      </c>
      <c r="B30" s="40" t="s">
        <v>1523</v>
      </c>
      <c r="C30" s="3" t="s">
        <v>1524</v>
      </c>
      <c r="D30" s="5" t="s">
        <v>134</v>
      </c>
      <c r="E30" s="6" t="s">
        <v>594</v>
      </c>
      <c r="F30" s="14" t="s">
        <v>1525</v>
      </c>
      <c r="G30" s="5" t="s">
        <v>40</v>
      </c>
      <c r="H30" s="8" t="s">
        <v>11</v>
      </c>
      <c r="I30" s="5" t="s">
        <v>1526</v>
      </c>
      <c r="J30" s="5" t="s">
        <v>1527</v>
      </c>
      <c r="K30" s="5"/>
      <c r="L30" s="5"/>
      <c r="M30" s="5"/>
      <c r="N30" s="5"/>
    </row>
    <row r="31" spans="1:14" ht="48.6">
      <c r="A31" s="9" t="s">
        <v>1528</v>
      </c>
      <c r="B31" s="40"/>
      <c r="C31" s="3" t="s">
        <v>1529</v>
      </c>
      <c r="D31" s="3" t="s">
        <v>31</v>
      </c>
      <c r="E31" s="21" t="s">
        <v>91</v>
      </c>
      <c r="F31" s="14" t="s">
        <v>1530</v>
      </c>
      <c r="G31" s="5" t="s">
        <v>93</v>
      </c>
      <c r="H31" s="8" t="s">
        <v>49</v>
      </c>
      <c r="I31" s="5" t="s">
        <v>1531</v>
      </c>
      <c r="J31" s="5"/>
      <c r="K31" s="5"/>
      <c r="L31" s="5"/>
      <c r="M31" s="5"/>
      <c r="N31" s="5"/>
    </row>
    <row r="32" spans="1:14" ht="40.200000000000003" customHeight="1">
      <c r="A32" s="9" t="s">
        <v>1532</v>
      </c>
      <c r="B32" s="40"/>
      <c r="C32" s="3" t="s">
        <v>1533</v>
      </c>
      <c r="D32" s="3" t="s">
        <v>31</v>
      </c>
      <c r="E32" s="21" t="s">
        <v>91</v>
      </c>
      <c r="F32" s="14" t="s">
        <v>1534</v>
      </c>
      <c r="G32" s="5" t="s">
        <v>213</v>
      </c>
      <c r="H32" s="8" t="s">
        <v>26</v>
      </c>
      <c r="I32" s="5" t="s">
        <v>1535</v>
      </c>
      <c r="J32" s="5"/>
      <c r="K32" s="5"/>
      <c r="L32" s="5"/>
      <c r="M32" s="5"/>
      <c r="N32" s="5"/>
    </row>
    <row r="33" spans="1:14" ht="40.200000000000003" customHeight="1">
      <c r="A33" s="16" t="s">
        <v>1536</v>
      </c>
      <c r="B33" s="18" t="s">
        <v>1537</v>
      </c>
      <c r="C33" s="16" t="s">
        <v>1538</v>
      </c>
      <c r="D33" s="16" t="s">
        <v>31</v>
      </c>
      <c r="E33" s="18" t="s">
        <v>32</v>
      </c>
      <c r="F33" s="19" t="s">
        <v>1539</v>
      </c>
      <c r="G33" s="17" t="s">
        <v>213</v>
      </c>
      <c r="H33" s="20" t="s">
        <v>49</v>
      </c>
      <c r="I33" s="5" t="s">
        <v>1540</v>
      </c>
      <c r="J33" s="5" t="s">
        <v>1541</v>
      </c>
      <c r="K33" s="5"/>
      <c r="L33" s="5"/>
      <c r="M33" s="5"/>
      <c r="N33" s="5"/>
    </row>
    <row r="34" spans="1:14" ht="140.4">
      <c r="A34" s="43" t="s">
        <v>1542</v>
      </c>
      <c r="B34" s="47" t="s">
        <v>1543</v>
      </c>
      <c r="C34" s="43" t="s">
        <v>1544</v>
      </c>
      <c r="D34" s="44" t="s">
        <v>134</v>
      </c>
      <c r="E34" s="45" t="s">
        <v>319</v>
      </c>
      <c r="F34" s="49" t="s">
        <v>1545</v>
      </c>
      <c r="G34" s="44" t="s">
        <v>40</v>
      </c>
      <c r="H34" s="8" t="s">
        <v>153</v>
      </c>
      <c r="I34" s="44" t="s">
        <v>1546</v>
      </c>
      <c r="J34" s="44"/>
      <c r="K34" s="44"/>
      <c r="L34" s="44"/>
      <c r="M34" s="44"/>
      <c r="N34" s="44"/>
    </row>
    <row r="35" spans="1:14" ht="40.200000000000003" customHeight="1">
      <c r="A35" s="3" t="s">
        <v>1547</v>
      </c>
      <c r="B35" s="47"/>
      <c r="C35" s="3" t="s">
        <v>1548</v>
      </c>
      <c r="D35" s="5" t="s">
        <v>134</v>
      </c>
      <c r="E35" s="6" t="s">
        <v>319</v>
      </c>
      <c r="F35" s="50" t="s">
        <v>1549</v>
      </c>
      <c r="G35" s="5" t="s">
        <v>174</v>
      </c>
      <c r="H35" s="8" t="s">
        <v>26</v>
      </c>
      <c r="I35" s="5" t="s">
        <v>1550</v>
      </c>
      <c r="J35" s="5" t="s">
        <v>1551</v>
      </c>
      <c r="K35" s="5" t="s">
        <v>1552</v>
      </c>
      <c r="L35" s="5" t="s">
        <v>1553</v>
      </c>
      <c r="M35" s="5"/>
      <c r="N35" s="5"/>
    </row>
    <row r="36" spans="1:14" ht="40.200000000000003" customHeight="1">
      <c r="A36" s="9" t="s">
        <v>1554</v>
      </c>
      <c r="B36" s="47"/>
      <c r="C36" s="3" t="s">
        <v>1555</v>
      </c>
      <c r="D36" s="5" t="s">
        <v>31</v>
      </c>
      <c r="E36" s="6" t="s">
        <v>255</v>
      </c>
      <c r="F36" s="14" t="s">
        <v>1556</v>
      </c>
      <c r="G36" s="5" t="s">
        <v>25</v>
      </c>
      <c r="H36" s="8" t="s">
        <v>153</v>
      </c>
      <c r="I36" s="5" t="s">
        <v>1557</v>
      </c>
      <c r="J36" s="15"/>
      <c r="K36" s="15"/>
      <c r="L36" s="15"/>
      <c r="M36" s="15"/>
      <c r="N36" s="15"/>
    </row>
    <row r="37" spans="1:14" ht="40.200000000000003" customHeight="1">
      <c r="A37" s="9" t="s">
        <v>1558</v>
      </c>
      <c r="B37" s="47"/>
      <c r="C37" s="3" t="s">
        <v>1559</v>
      </c>
      <c r="D37" s="5" t="s">
        <v>31</v>
      </c>
      <c r="E37" s="6" t="s">
        <v>255</v>
      </c>
      <c r="F37" s="14" t="s">
        <v>1560</v>
      </c>
      <c r="G37" s="5" t="s">
        <v>25</v>
      </c>
      <c r="H37" s="8" t="s">
        <v>153</v>
      </c>
      <c r="I37" s="5" t="s">
        <v>1561</v>
      </c>
      <c r="J37" s="15"/>
      <c r="K37" s="15"/>
      <c r="L37" s="15"/>
      <c r="M37" s="15"/>
      <c r="N37" s="15"/>
    </row>
    <row r="38" spans="1:14" ht="40.200000000000003" customHeight="1">
      <c r="A38" s="9" t="s">
        <v>1562</v>
      </c>
      <c r="B38" s="47"/>
      <c r="C38" s="3" t="s">
        <v>1563</v>
      </c>
      <c r="D38" s="3" t="s">
        <v>31</v>
      </c>
      <c r="E38" s="21" t="s">
        <v>255</v>
      </c>
      <c r="F38" s="14" t="s">
        <v>1564</v>
      </c>
      <c r="G38" s="5" t="s">
        <v>74</v>
      </c>
      <c r="H38" s="8" t="s">
        <v>26</v>
      </c>
      <c r="I38" s="5" t="s">
        <v>1565</v>
      </c>
      <c r="J38" s="5"/>
      <c r="K38" s="5"/>
      <c r="L38" s="5"/>
      <c r="M38" s="5"/>
      <c r="N38" s="5"/>
    </row>
    <row r="39" spans="1:14" ht="40.200000000000003" customHeight="1">
      <c r="A39" s="9" t="s">
        <v>1566</v>
      </c>
      <c r="B39" s="47"/>
      <c r="C39" s="5" t="s">
        <v>1567</v>
      </c>
      <c r="D39" s="3" t="s">
        <v>31</v>
      </c>
      <c r="E39" s="21" t="s">
        <v>255</v>
      </c>
      <c r="F39" s="14" t="s">
        <v>1568</v>
      </c>
      <c r="G39" s="5" t="s">
        <v>797</v>
      </c>
      <c r="H39" s="8" t="s">
        <v>153</v>
      </c>
      <c r="I39" s="5" t="s">
        <v>1569</v>
      </c>
      <c r="J39" s="5"/>
      <c r="K39" s="5"/>
      <c r="L39" s="5"/>
      <c r="M39" s="5"/>
      <c r="N39" s="5"/>
    </row>
    <row r="40" spans="1:14" ht="40.200000000000003" customHeight="1">
      <c r="A40" s="9" t="s">
        <v>1570</v>
      </c>
      <c r="B40" s="47"/>
      <c r="C40" s="3" t="s">
        <v>1571</v>
      </c>
      <c r="D40" s="3" t="s">
        <v>31</v>
      </c>
      <c r="E40" s="21" t="s">
        <v>32</v>
      </c>
      <c r="F40" s="22" t="s">
        <v>1572</v>
      </c>
      <c r="G40" s="5" t="s">
        <v>25</v>
      </c>
      <c r="H40" s="8" t="s">
        <v>153</v>
      </c>
      <c r="I40" s="3" t="s">
        <v>1573</v>
      </c>
      <c r="J40" s="5" t="s">
        <v>1574</v>
      </c>
      <c r="K40" s="5" t="s">
        <v>1575</v>
      </c>
      <c r="L40" s="5"/>
      <c r="M40" s="5"/>
      <c r="N40" s="5"/>
    </row>
    <row r="41" spans="1:14" ht="40.200000000000003" customHeight="1">
      <c r="A41" s="9" t="s">
        <v>1576</v>
      </c>
      <c r="B41" s="47"/>
      <c r="C41" s="9" t="s">
        <v>1577</v>
      </c>
      <c r="D41" s="3" t="s">
        <v>31</v>
      </c>
      <c r="E41" s="4" t="s">
        <v>32</v>
      </c>
      <c r="F41" s="51" t="s">
        <v>1578</v>
      </c>
      <c r="G41" s="12" t="s">
        <v>25</v>
      </c>
      <c r="H41" s="13" t="s">
        <v>26</v>
      </c>
      <c r="I41" s="3" t="s">
        <v>1579</v>
      </c>
      <c r="J41" s="5" t="s">
        <v>1580</v>
      </c>
      <c r="K41" s="5"/>
      <c r="L41" s="5"/>
      <c r="M41" s="5"/>
      <c r="N41" s="5"/>
    </row>
    <row r="42" spans="1:14" ht="40.200000000000003" customHeight="1">
      <c r="A42" s="9" t="s">
        <v>1581</v>
      </c>
      <c r="B42" s="47"/>
      <c r="C42" s="3" t="s">
        <v>1582</v>
      </c>
      <c r="D42" s="3" t="s">
        <v>31</v>
      </c>
      <c r="E42" s="21" t="s">
        <v>91</v>
      </c>
      <c r="F42" s="14" t="s">
        <v>1583</v>
      </c>
      <c r="G42" s="5" t="s">
        <v>93</v>
      </c>
      <c r="H42" s="8" t="s">
        <v>11</v>
      </c>
      <c r="I42" s="5" t="s">
        <v>1584</v>
      </c>
      <c r="J42" s="5" t="s">
        <v>1585</v>
      </c>
      <c r="K42" s="5"/>
      <c r="L42" s="5"/>
      <c r="M42" s="5"/>
      <c r="N42" s="5"/>
    </row>
    <row r="43" spans="1:14" ht="48.6">
      <c r="A43" s="9" t="s">
        <v>1586</v>
      </c>
      <c r="B43" s="47"/>
      <c r="C43" s="3" t="s">
        <v>1587</v>
      </c>
      <c r="D43" s="3" t="s">
        <v>31</v>
      </c>
      <c r="E43" s="6" t="s">
        <v>91</v>
      </c>
      <c r="F43" s="14" t="s">
        <v>1588</v>
      </c>
      <c r="G43" s="5" t="s">
        <v>74</v>
      </c>
      <c r="H43" s="8" t="s">
        <v>153</v>
      </c>
      <c r="I43" s="5" t="s">
        <v>1589</v>
      </c>
      <c r="J43" s="5" t="s">
        <v>1590</v>
      </c>
      <c r="K43" s="5" t="s">
        <v>1591</v>
      </c>
      <c r="L43" s="5" t="s">
        <v>1592</v>
      </c>
      <c r="M43" s="5"/>
      <c r="N43" s="5"/>
    </row>
    <row r="44" spans="1:14" ht="40.200000000000003" customHeight="1">
      <c r="A44" s="9" t="s">
        <v>1593</v>
      </c>
      <c r="B44" s="47"/>
      <c r="C44" s="3" t="s">
        <v>1594</v>
      </c>
      <c r="D44" s="3" t="s">
        <v>31</v>
      </c>
      <c r="E44" s="21" t="s">
        <v>91</v>
      </c>
      <c r="F44" s="22" t="s">
        <v>1595</v>
      </c>
      <c r="G44" s="5" t="s">
        <v>34</v>
      </c>
      <c r="H44" s="8" t="s">
        <v>26</v>
      </c>
      <c r="I44" s="5" t="s">
        <v>1596</v>
      </c>
      <c r="J44" s="5"/>
      <c r="K44" s="5"/>
      <c r="L44" s="5"/>
      <c r="M44" s="5"/>
      <c r="N44" s="5"/>
    </row>
    <row r="45" spans="1:14" ht="40.200000000000003" customHeight="1">
      <c r="A45" s="9" t="s">
        <v>1597</v>
      </c>
      <c r="B45" s="6" t="s">
        <v>1598</v>
      </c>
      <c r="C45" s="3" t="s">
        <v>1599</v>
      </c>
      <c r="D45" s="3" t="s">
        <v>31</v>
      </c>
      <c r="E45" s="21" t="s">
        <v>108</v>
      </c>
      <c r="F45" s="14" t="s">
        <v>1600</v>
      </c>
      <c r="G45" s="5" t="s">
        <v>74</v>
      </c>
      <c r="H45" s="8" t="s">
        <v>26</v>
      </c>
      <c r="I45" s="5" t="s">
        <v>1601</v>
      </c>
      <c r="J45" s="5" t="s">
        <v>1602</v>
      </c>
      <c r="K45" s="5"/>
      <c r="L45" s="5"/>
      <c r="M45" s="5"/>
      <c r="N45" s="5"/>
    </row>
    <row r="46" spans="1:14" ht="40.200000000000003" customHeight="1">
      <c r="A46" s="9" t="s">
        <v>1603</v>
      </c>
      <c r="B46" s="40" t="s">
        <v>1604</v>
      </c>
      <c r="C46" s="3" t="s">
        <v>1605</v>
      </c>
      <c r="D46" s="5" t="s">
        <v>31</v>
      </c>
      <c r="E46" s="6" t="s">
        <v>255</v>
      </c>
      <c r="F46" s="14" t="s">
        <v>1606</v>
      </c>
      <c r="G46" s="5" t="s">
        <v>74</v>
      </c>
      <c r="H46" s="8" t="s">
        <v>153</v>
      </c>
      <c r="I46" s="5" t="s">
        <v>1607</v>
      </c>
      <c r="J46" s="5" t="s">
        <v>1608</v>
      </c>
      <c r="K46" s="15"/>
      <c r="L46" s="15"/>
      <c r="M46" s="15"/>
      <c r="N46" s="15"/>
    </row>
    <row r="47" spans="1:14" ht="48.6">
      <c r="A47" s="9" t="s">
        <v>1609</v>
      </c>
      <c r="B47" s="40"/>
      <c r="C47" s="3" t="s">
        <v>1610</v>
      </c>
      <c r="D47" s="5" t="s">
        <v>31</v>
      </c>
      <c r="E47" s="6" t="s">
        <v>255</v>
      </c>
      <c r="F47" s="14" t="s">
        <v>1611</v>
      </c>
      <c r="G47" s="5" t="s">
        <v>74</v>
      </c>
      <c r="H47" s="8" t="s">
        <v>153</v>
      </c>
      <c r="I47" s="5" t="s">
        <v>1612</v>
      </c>
      <c r="J47" s="5" t="s">
        <v>1608</v>
      </c>
      <c r="K47" s="15"/>
      <c r="L47" s="15"/>
      <c r="M47" s="15"/>
      <c r="N47" s="15"/>
    </row>
    <row r="48" spans="1:14" ht="40.200000000000003" customHeight="1">
      <c r="A48" s="9" t="s">
        <v>1613</v>
      </c>
      <c r="B48" s="40"/>
      <c r="C48" s="3" t="s">
        <v>1614</v>
      </c>
      <c r="D48" s="5" t="s">
        <v>31</v>
      </c>
      <c r="E48" s="6" t="s">
        <v>255</v>
      </c>
      <c r="F48" s="14" t="s">
        <v>1615</v>
      </c>
      <c r="G48" s="5" t="s">
        <v>797</v>
      </c>
      <c r="H48" s="8" t="s">
        <v>153</v>
      </c>
      <c r="I48" s="5" t="s">
        <v>1616</v>
      </c>
      <c r="J48" s="5" t="s">
        <v>1608</v>
      </c>
      <c r="K48" s="5"/>
      <c r="L48" s="15"/>
      <c r="M48" s="15"/>
      <c r="N48" s="15"/>
    </row>
    <row r="49" spans="1:14" ht="48.6">
      <c r="A49" s="9" t="s">
        <v>1617</v>
      </c>
      <c r="B49" s="40"/>
      <c r="C49" s="3" t="s">
        <v>1618</v>
      </c>
      <c r="D49" s="5" t="s">
        <v>31</v>
      </c>
      <c r="E49" s="6" t="s">
        <v>255</v>
      </c>
      <c r="F49" s="14" t="s">
        <v>1619</v>
      </c>
      <c r="G49" s="5" t="s">
        <v>34</v>
      </c>
      <c r="H49" s="8" t="s">
        <v>153</v>
      </c>
      <c r="I49" s="5" t="s">
        <v>1620</v>
      </c>
      <c r="J49" s="5" t="s">
        <v>1608</v>
      </c>
      <c r="K49" s="5"/>
      <c r="L49" s="15"/>
      <c r="M49" s="15"/>
      <c r="N49" s="15"/>
    </row>
  </sheetData>
  <autoFilter ref="B2:B49"/>
  <mergeCells count="16">
    <mergeCell ref="B4:B10"/>
    <mergeCell ref="B11:B18"/>
    <mergeCell ref="B19:B29"/>
    <mergeCell ref="B30:B32"/>
    <mergeCell ref="B34:B44"/>
    <mergeCell ref="B46:B49"/>
    <mergeCell ref="A1:N1"/>
    <mergeCell ref="A2:A3"/>
    <mergeCell ref="B2:B3"/>
    <mergeCell ref="C2:C3"/>
    <mergeCell ref="D2:D3"/>
    <mergeCell ref="E2:E3"/>
    <mergeCell ref="F2:F3"/>
    <mergeCell ref="G2:G3"/>
    <mergeCell ref="H2:H3"/>
    <mergeCell ref="I2:N2"/>
  </mergeCells>
  <phoneticPr fontId="10" type="noConversion"/>
  <dataValidations count="2">
    <dataValidation type="list" allowBlank="1" showErrorMessage="1" sqref="G38:G40">
      <formula1>"國語文,英語文,數學,自然,社會,跨領域,綜合,藝文,健體,特教,行政,科技"</formula1>
    </dataValidation>
    <dataValidation type="list" allowBlank="1" showInputMessage="1" showErrorMessage="1" sqref="G4:G37 G41:G49">
      <formula1>"國語文,英語文,數學,自然,社會,跨領域,綜合,藝文,健體,特教,行政,科技"</formula1>
    </dataValidation>
  </dataValidations>
  <pageMargins left="0.511811023622047" right="0.31496062992126012" top="0.15748031496063003" bottom="0.15748031496063003" header="0.15748031496063003" footer="0.15748031496063003"/>
  <pageSetup paperSize="0" scale="87" fitToWidth="0" fitToHeight="0" orientation="landscape" horizontalDpi="0" verticalDpi="0" copies="0"/>
  <rowBreaks count="1" manualBreakCount="1">
    <brk id="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sheetViews>
  <sheetFormatPr defaultRowHeight="19.8"/>
  <cols>
    <col min="1" max="1" width="20.88671875" style="62" customWidth="1"/>
    <col min="2" max="2" width="8.88671875" style="53" customWidth="1"/>
    <col min="3" max="3" width="9" style="53" customWidth="1"/>
    <col min="4" max="4" width="9.33203125" style="53" customWidth="1"/>
    <col min="5" max="5" width="9.44140625" style="53" customWidth="1"/>
    <col min="6" max="6" width="12.88671875" style="53" customWidth="1"/>
    <col min="7" max="7" width="13.44140625" style="53" customWidth="1"/>
    <col min="8" max="8" width="8.88671875" style="53" customWidth="1"/>
    <col min="9" max="16384" width="8.88671875" style="53"/>
  </cols>
  <sheetData>
    <row r="1" spans="1:7" ht="48.6" customHeight="1">
      <c r="A1" s="63" t="s">
        <v>1621</v>
      </c>
      <c r="B1" s="63"/>
      <c r="C1" s="63"/>
      <c r="D1" s="63"/>
      <c r="E1" s="63"/>
      <c r="F1" s="63"/>
      <c r="G1" s="63"/>
    </row>
    <row r="2" spans="1:7">
      <c r="A2" s="54" t="s">
        <v>2</v>
      </c>
      <c r="B2" s="55" t="s">
        <v>10</v>
      </c>
      <c r="C2" s="55" t="s">
        <v>11</v>
      </c>
      <c r="D2" s="55" t="s">
        <v>49</v>
      </c>
      <c r="E2" s="55" t="s">
        <v>26</v>
      </c>
      <c r="F2" s="55" t="s">
        <v>1622</v>
      </c>
      <c r="G2" s="55" t="s">
        <v>1623</v>
      </c>
    </row>
    <row r="3" spans="1:7">
      <c r="A3" s="12" t="s">
        <v>37</v>
      </c>
      <c r="B3" s="12">
        <v>1</v>
      </c>
      <c r="C3" s="12">
        <v>5</v>
      </c>
      <c r="D3" s="12">
        <v>4</v>
      </c>
      <c r="E3" s="12">
        <v>1</v>
      </c>
      <c r="F3" s="12">
        <v>33.6</v>
      </c>
      <c r="G3" s="56">
        <v>1</v>
      </c>
    </row>
    <row r="4" spans="1:7">
      <c r="A4" s="12" t="s">
        <v>504</v>
      </c>
      <c r="B4" s="12">
        <v>2</v>
      </c>
      <c r="C4" s="12">
        <v>3</v>
      </c>
      <c r="D4" s="12">
        <v>3</v>
      </c>
      <c r="E4" s="12">
        <v>0</v>
      </c>
      <c r="F4" s="12">
        <v>31.2</v>
      </c>
      <c r="G4" s="56">
        <v>2</v>
      </c>
    </row>
    <row r="5" spans="1:7">
      <c r="A5" s="12" t="s">
        <v>286</v>
      </c>
      <c r="B5" s="12">
        <v>2</v>
      </c>
      <c r="C5" s="12">
        <v>2</v>
      </c>
      <c r="D5" s="12">
        <v>2</v>
      </c>
      <c r="E5" s="12">
        <v>0</v>
      </c>
      <c r="F5" s="12">
        <v>18</v>
      </c>
      <c r="G5" s="56">
        <v>3</v>
      </c>
    </row>
    <row r="6" spans="1:7">
      <c r="A6" s="12" t="s">
        <v>364</v>
      </c>
      <c r="B6" s="12">
        <v>0</v>
      </c>
      <c r="C6" s="12">
        <v>3</v>
      </c>
      <c r="D6" s="12">
        <v>4</v>
      </c>
      <c r="E6" s="12">
        <v>1</v>
      </c>
      <c r="F6" s="12">
        <v>17.2</v>
      </c>
      <c r="G6" s="56">
        <v>4</v>
      </c>
    </row>
    <row r="7" spans="1:7">
      <c r="A7" s="12" t="s">
        <v>675</v>
      </c>
      <c r="B7" s="12">
        <v>1</v>
      </c>
      <c r="C7" s="12">
        <v>3</v>
      </c>
      <c r="D7" s="12">
        <v>1</v>
      </c>
      <c r="E7" s="12">
        <v>3</v>
      </c>
      <c r="F7" s="12">
        <v>15.6</v>
      </c>
      <c r="G7" s="56">
        <v>5</v>
      </c>
    </row>
    <row r="8" spans="1:7">
      <c r="A8" s="12" t="s">
        <v>444</v>
      </c>
      <c r="B8" s="12">
        <v>1</v>
      </c>
      <c r="C8" s="12">
        <v>1</v>
      </c>
      <c r="D8" s="12">
        <v>4</v>
      </c>
      <c r="E8" s="12">
        <v>3</v>
      </c>
      <c r="F8" s="12">
        <v>14.6</v>
      </c>
      <c r="G8" s="56">
        <v>6</v>
      </c>
    </row>
    <row r="9" spans="1:7">
      <c r="A9" s="12" t="s">
        <v>156</v>
      </c>
      <c r="B9" s="12">
        <v>0</v>
      </c>
      <c r="C9" s="12">
        <v>2</v>
      </c>
      <c r="D9" s="12">
        <v>4</v>
      </c>
      <c r="E9" s="12">
        <v>6</v>
      </c>
      <c r="F9" s="12">
        <v>13.8</v>
      </c>
      <c r="G9" s="56">
        <v>7</v>
      </c>
    </row>
    <row r="10" spans="1:7">
      <c r="A10" s="12" t="s">
        <v>1061</v>
      </c>
      <c r="B10" s="12">
        <v>0</v>
      </c>
      <c r="C10" s="12">
        <v>2</v>
      </c>
      <c r="D10" s="12">
        <v>4</v>
      </c>
      <c r="E10" s="12">
        <v>2</v>
      </c>
      <c r="F10" s="12">
        <v>13.6</v>
      </c>
      <c r="G10" s="56">
        <v>8</v>
      </c>
    </row>
    <row r="11" spans="1:7">
      <c r="A11" s="12" t="s">
        <v>805</v>
      </c>
      <c r="B11" s="12">
        <v>2</v>
      </c>
      <c r="C11" s="12">
        <v>1</v>
      </c>
      <c r="D11" s="12">
        <v>1</v>
      </c>
      <c r="E11" s="12">
        <v>3</v>
      </c>
      <c r="F11" s="12">
        <v>12.6</v>
      </c>
      <c r="G11" s="56">
        <v>9</v>
      </c>
    </row>
    <row r="12" spans="1:7">
      <c r="A12" s="12" t="s">
        <v>550</v>
      </c>
      <c r="B12" s="12">
        <v>0</v>
      </c>
      <c r="C12" s="12">
        <v>3</v>
      </c>
      <c r="D12" s="12">
        <v>2</v>
      </c>
      <c r="E12" s="12">
        <v>1</v>
      </c>
      <c r="F12" s="12">
        <v>12</v>
      </c>
      <c r="G12" s="56">
        <v>10</v>
      </c>
    </row>
    <row r="13" spans="1:7">
      <c r="A13" s="53"/>
    </row>
    <row r="14" spans="1:7" ht="48.6" customHeight="1">
      <c r="A14" s="63" t="s">
        <v>1624</v>
      </c>
      <c r="B14" s="63"/>
      <c r="C14" s="63"/>
      <c r="D14" s="63"/>
      <c r="E14" s="63"/>
      <c r="F14" s="63"/>
      <c r="G14" s="63"/>
    </row>
    <row r="15" spans="1:7">
      <c r="A15" s="54" t="s">
        <v>2</v>
      </c>
      <c r="B15" s="55" t="s">
        <v>10</v>
      </c>
      <c r="C15" s="55" t="s">
        <v>11</v>
      </c>
      <c r="D15" s="55" t="s">
        <v>49</v>
      </c>
      <c r="E15" s="55" t="s">
        <v>26</v>
      </c>
      <c r="F15" s="55" t="s">
        <v>1622</v>
      </c>
      <c r="G15" s="55" t="s">
        <v>1623</v>
      </c>
    </row>
    <row r="16" spans="1:7">
      <c r="A16" s="5" t="s">
        <v>1220</v>
      </c>
      <c r="B16" s="12">
        <v>1</v>
      </c>
      <c r="C16" s="12">
        <v>5</v>
      </c>
      <c r="D16" s="12">
        <v>6</v>
      </c>
      <c r="E16" s="12">
        <v>3</v>
      </c>
      <c r="F16" s="12">
        <v>36</v>
      </c>
      <c r="G16" s="56">
        <v>1</v>
      </c>
    </row>
    <row r="17" spans="1:7">
      <c r="A17" s="12" t="s">
        <v>1308</v>
      </c>
      <c r="B17" s="12">
        <v>0</v>
      </c>
      <c r="C17" s="12">
        <v>2</v>
      </c>
      <c r="D17" s="12">
        <v>2</v>
      </c>
      <c r="E17" s="12">
        <v>0</v>
      </c>
      <c r="F17" s="12">
        <v>11.2</v>
      </c>
      <c r="G17" s="56">
        <v>2</v>
      </c>
    </row>
    <row r="18" spans="1:7">
      <c r="A18" s="31" t="s">
        <v>1359</v>
      </c>
      <c r="B18" s="31">
        <v>0</v>
      </c>
      <c r="C18" s="31">
        <v>0</v>
      </c>
      <c r="D18" s="31">
        <v>3</v>
      </c>
      <c r="E18" s="31">
        <v>1</v>
      </c>
      <c r="F18" s="31">
        <v>7</v>
      </c>
      <c r="G18" s="57">
        <v>3</v>
      </c>
    </row>
    <row r="19" spans="1:7">
      <c r="A19" s="31" t="s">
        <v>1201</v>
      </c>
      <c r="B19" s="31">
        <v>1</v>
      </c>
      <c r="C19" s="31">
        <v>0</v>
      </c>
      <c r="D19" s="31">
        <v>1</v>
      </c>
      <c r="E19" s="31">
        <v>0</v>
      </c>
      <c r="F19" s="31">
        <v>6.8</v>
      </c>
      <c r="G19" s="57">
        <v>4</v>
      </c>
    </row>
    <row r="20" spans="1:7">
      <c r="A20" s="31" t="s">
        <v>1625</v>
      </c>
      <c r="B20" s="31">
        <v>0</v>
      </c>
      <c r="C20" s="31">
        <v>1</v>
      </c>
      <c r="D20" s="31">
        <v>1</v>
      </c>
      <c r="E20" s="31">
        <v>0</v>
      </c>
      <c r="F20" s="31">
        <v>5.6</v>
      </c>
      <c r="G20" s="57">
        <v>5</v>
      </c>
    </row>
    <row r="21" spans="1:7">
      <c r="A21" s="58"/>
      <c r="B21" s="58"/>
      <c r="C21" s="58"/>
      <c r="D21" s="58"/>
      <c r="E21" s="58"/>
      <c r="F21" s="58"/>
      <c r="G21" s="59"/>
    </row>
    <row r="22" spans="1:7" ht="48.6" customHeight="1">
      <c r="A22" s="63" t="s">
        <v>1626</v>
      </c>
      <c r="B22" s="63"/>
      <c r="C22" s="63"/>
      <c r="D22" s="63"/>
      <c r="E22" s="63"/>
      <c r="F22" s="63"/>
      <c r="G22" s="63"/>
    </row>
    <row r="23" spans="1:7">
      <c r="A23" s="54" t="s">
        <v>2</v>
      </c>
      <c r="B23" s="55" t="s">
        <v>10</v>
      </c>
      <c r="C23" s="55" t="s">
        <v>11</v>
      </c>
      <c r="D23" s="55" t="s">
        <v>49</v>
      </c>
      <c r="E23" s="55" t="s">
        <v>26</v>
      </c>
      <c r="F23" s="55" t="s">
        <v>1622</v>
      </c>
      <c r="G23" s="55" t="s">
        <v>1623</v>
      </c>
    </row>
    <row r="24" spans="1:7">
      <c r="A24" s="5" t="s">
        <v>1461</v>
      </c>
      <c r="B24" s="5">
        <v>0</v>
      </c>
      <c r="C24" s="5">
        <v>1</v>
      </c>
      <c r="D24" s="5">
        <v>6</v>
      </c>
      <c r="E24" s="5">
        <v>4</v>
      </c>
      <c r="F24" s="12">
        <v>18.2</v>
      </c>
      <c r="G24" s="56">
        <v>1</v>
      </c>
    </row>
    <row r="25" spans="1:7">
      <c r="A25" s="5" t="s">
        <v>1418</v>
      </c>
      <c r="B25" s="5">
        <v>0</v>
      </c>
      <c r="C25" s="5">
        <v>2</v>
      </c>
      <c r="D25" s="5">
        <v>3</v>
      </c>
      <c r="E25" s="5">
        <v>3</v>
      </c>
      <c r="F25" s="12">
        <v>14.6</v>
      </c>
      <c r="G25" s="56">
        <v>2</v>
      </c>
    </row>
    <row r="26" spans="1:7">
      <c r="A26" s="5" t="s">
        <v>1383</v>
      </c>
      <c r="B26" s="5">
        <v>0</v>
      </c>
      <c r="C26" s="5">
        <v>0</v>
      </c>
      <c r="D26" s="5">
        <v>4</v>
      </c>
      <c r="E26" s="5">
        <v>3</v>
      </c>
      <c r="F26" s="12">
        <v>10</v>
      </c>
      <c r="G26" s="56">
        <v>3</v>
      </c>
    </row>
    <row r="27" spans="1:7">
      <c r="A27" s="5" t="s">
        <v>1523</v>
      </c>
      <c r="B27" s="5">
        <v>0</v>
      </c>
      <c r="C27" s="5">
        <v>1</v>
      </c>
      <c r="D27" s="5">
        <v>1</v>
      </c>
      <c r="E27" s="5">
        <v>1</v>
      </c>
      <c r="F27" s="12">
        <v>6</v>
      </c>
      <c r="G27" s="56">
        <v>4</v>
      </c>
    </row>
    <row r="28" spans="1:7">
      <c r="A28" s="5" t="s">
        <v>1627</v>
      </c>
      <c r="B28" s="5">
        <v>0</v>
      </c>
      <c r="C28" s="5">
        <v>1</v>
      </c>
      <c r="D28" s="5">
        <v>0</v>
      </c>
      <c r="E28" s="5">
        <v>4</v>
      </c>
      <c r="F28" s="12">
        <v>5</v>
      </c>
      <c r="G28" s="56">
        <v>5</v>
      </c>
    </row>
    <row r="29" spans="1:7">
      <c r="A29" s="58"/>
      <c r="B29" s="58"/>
      <c r="C29" s="58"/>
      <c r="D29" s="58"/>
      <c r="E29" s="58"/>
      <c r="F29" s="58"/>
      <c r="G29" s="59"/>
    </row>
    <row r="30" spans="1:7">
      <c r="A30" s="64" t="s">
        <v>1628</v>
      </c>
      <c r="B30" s="64"/>
      <c r="C30" s="64"/>
      <c r="D30" s="64"/>
      <c r="E30" s="64"/>
      <c r="F30" s="64"/>
      <c r="G30" s="64"/>
    </row>
    <row r="31" spans="1:7">
      <c r="A31" s="65" t="s">
        <v>1629</v>
      </c>
      <c r="B31" s="65"/>
      <c r="C31" s="65"/>
      <c r="D31" s="65"/>
      <c r="E31" s="65"/>
      <c r="F31" s="65"/>
      <c r="G31" s="65"/>
    </row>
    <row r="32" spans="1:7">
      <c r="A32" s="60" t="s">
        <v>4</v>
      </c>
      <c r="B32" s="66" t="s">
        <v>1630</v>
      </c>
      <c r="C32" s="66"/>
      <c r="D32" s="66"/>
      <c r="E32" s="66" t="s">
        <v>1631</v>
      </c>
      <c r="F32" s="66"/>
      <c r="G32" s="66"/>
    </row>
    <row r="33" spans="1:7">
      <c r="A33" s="61" t="s">
        <v>1632</v>
      </c>
      <c r="B33" s="67" t="s">
        <v>1633</v>
      </c>
      <c r="C33" s="67"/>
      <c r="D33" s="67"/>
      <c r="E33" s="67" t="s">
        <v>1634</v>
      </c>
      <c r="F33" s="67"/>
      <c r="G33" s="67"/>
    </row>
    <row r="34" spans="1:7">
      <c r="A34" s="61" t="s">
        <v>1635</v>
      </c>
      <c r="B34" s="67" t="s">
        <v>1636</v>
      </c>
      <c r="C34" s="67"/>
      <c r="D34" s="67"/>
      <c r="E34" s="67" t="s">
        <v>1634</v>
      </c>
      <c r="F34" s="67"/>
      <c r="G34" s="67"/>
    </row>
    <row r="35" spans="1:7">
      <c r="A35" s="61" t="s">
        <v>1637</v>
      </c>
      <c r="B35" s="67" t="s">
        <v>1638</v>
      </c>
      <c r="C35" s="67"/>
      <c r="D35" s="67"/>
      <c r="E35" s="67" t="s">
        <v>1634</v>
      </c>
      <c r="F35" s="67"/>
      <c r="G35" s="67"/>
    </row>
    <row r="36" spans="1:7">
      <c r="A36" s="61" t="s">
        <v>1639</v>
      </c>
      <c r="B36" s="67" t="s">
        <v>1640</v>
      </c>
      <c r="C36" s="67"/>
      <c r="D36" s="67"/>
      <c r="E36" s="67" t="s">
        <v>1634</v>
      </c>
      <c r="F36" s="67"/>
      <c r="G36" s="67"/>
    </row>
  </sheetData>
  <mergeCells count="15">
    <mergeCell ref="B36:D36"/>
    <mergeCell ref="E36:G36"/>
    <mergeCell ref="B33:D33"/>
    <mergeCell ref="E33:G33"/>
    <mergeCell ref="B34:D34"/>
    <mergeCell ref="E34:G34"/>
    <mergeCell ref="B35:D35"/>
    <mergeCell ref="E35:G35"/>
    <mergeCell ref="A1:G1"/>
    <mergeCell ref="A14:G14"/>
    <mergeCell ref="A22:G22"/>
    <mergeCell ref="A30:G30"/>
    <mergeCell ref="A31:G31"/>
    <mergeCell ref="B32:D32"/>
    <mergeCell ref="E32:G32"/>
  </mergeCells>
  <phoneticPr fontId="10" type="noConversion"/>
  <pageMargins left="0.70000000000000007" right="0.70000000000000007" top="0.75" bottom="0.75" header="0.30000000000000004" footer="0.30000000000000004"/>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1"/>
  <sheetViews>
    <sheetView workbookViewId="0"/>
  </sheetViews>
  <sheetFormatPr defaultColWidth="7.88671875" defaultRowHeight="19.5"/>
  <cols>
    <col min="1" max="1" width="6.6640625" style="1" bestFit="1" customWidth="1"/>
    <col min="2" max="2" width="5.109375" style="1" customWidth="1"/>
    <col min="3" max="3" width="5.109375" style="1" hidden="1" customWidth="1"/>
    <col min="4" max="4" width="8.109375" style="1" customWidth="1"/>
    <col min="5" max="5" width="11.33203125" style="1" customWidth="1"/>
    <col min="6" max="6" width="14.109375" style="1" hidden="1" customWidth="1"/>
    <col min="7" max="7" width="7.88671875" style="1" customWidth="1"/>
    <col min="8" max="8" width="20.5546875" style="1" customWidth="1"/>
    <col min="9" max="9" width="6.5546875" style="1" customWidth="1"/>
    <col min="10" max="14" width="8.6640625" style="1" hidden="1" customWidth="1"/>
    <col min="15" max="15" width="1.44140625" style="1" hidden="1" customWidth="1"/>
    <col min="16" max="16" width="5.109375" style="1" bestFit="1" customWidth="1"/>
    <col min="17" max="17" width="6.6640625" style="108" customWidth="1"/>
    <col min="18" max="18" width="31.5546875" style="1" customWidth="1"/>
    <col min="19" max="19" width="5.109375" style="1" bestFit="1" customWidth="1"/>
    <col min="20" max="20" width="7.21875" style="109" customWidth="1"/>
    <col min="21" max="21" width="31.5546875" style="1" customWidth="1"/>
    <col min="22" max="22" width="12.5546875" style="1" customWidth="1"/>
    <col min="23" max="23" width="0" style="1" hidden="1" customWidth="1"/>
    <col min="24" max="24" width="7.88671875" style="1" customWidth="1"/>
    <col min="25" max="16384" width="7.88671875" style="1"/>
  </cols>
  <sheetData>
    <row r="1" spans="1:23" ht="24" customHeight="1">
      <c r="A1" s="37" t="s">
        <v>1641</v>
      </c>
      <c r="B1" s="37"/>
      <c r="C1" s="37"/>
      <c r="D1" s="37"/>
      <c r="E1" s="37"/>
      <c r="F1" s="37"/>
      <c r="G1" s="37"/>
      <c r="H1" s="37"/>
      <c r="I1" s="37"/>
      <c r="J1" s="37"/>
      <c r="K1" s="37"/>
      <c r="L1" s="37"/>
      <c r="M1" s="37"/>
      <c r="N1" s="37"/>
      <c r="O1" s="37"/>
      <c r="P1" s="37"/>
      <c r="Q1" s="37"/>
      <c r="R1" s="37"/>
      <c r="S1" s="37"/>
      <c r="T1" s="37"/>
      <c r="U1" s="37"/>
      <c r="V1" s="37"/>
      <c r="W1" s="37"/>
    </row>
    <row r="2" spans="1:23" ht="16.2">
      <c r="A2" s="111" t="s">
        <v>1</v>
      </c>
      <c r="B2" s="111" t="s">
        <v>1642</v>
      </c>
      <c r="C2" s="111" t="s">
        <v>1643</v>
      </c>
      <c r="D2" s="111" t="s">
        <v>2</v>
      </c>
      <c r="E2" s="111" t="s">
        <v>3</v>
      </c>
      <c r="F2" s="111" t="s">
        <v>4</v>
      </c>
      <c r="G2" s="111" t="s">
        <v>5</v>
      </c>
      <c r="H2" s="111" t="s">
        <v>6</v>
      </c>
      <c r="I2" s="111" t="s">
        <v>7</v>
      </c>
      <c r="J2" s="111" t="s">
        <v>9</v>
      </c>
      <c r="K2" s="111"/>
      <c r="L2" s="111"/>
      <c r="M2" s="111"/>
      <c r="N2" s="111"/>
      <c r="O2" s="111"/>
      <c r="P2" s="111" t="s">
        <v>1644</v>
      </c>
      <c r="Q2" s="111"/>
      <c r="R2" s="111"/>
      <c r="S2" s="111" t="s">
        <v>1645</v>
      </c>
      <c r="T2" s="111"/>
      <c r="U2" s="111"/>
      <c r="V2" s="111" t="s">
        <v>1646</v>
      </c>
      <c r="W2" s="111" t="s">
        <v>1647</v>
      </c>
    </row>
    <row r="3" spans="1:23" ht="19.8">
      <c r="A3" s="111"/>
      <c r="B3" s="111"/>
      <c r="C3" s="111"/>
      <c r="D3" s="111"/>
      <c r="E3" s="111"/>
      <c r="F3" s="111"/>
      <c r="G3" s="111"/>
      <c r="H3" s="111"/>
      <c r="I3" s="111"/>
      <c r="J3" s="68" t="s">
        <v>13</v>
      </c>
      <c r="K3" s="68" t="s">
        <v>14</v>
      </c>
      <c r="L3" s="68" t="s">
        <v>15</v>
      </c>
      <c r="M3" s="68" t="s">
        <v>16</v>
      </c>
      <c r="N3" s="68" t="s">
        <v>17</v>
      </c>
      <c r="O3" s="68" t="s">
        <v>18</v>
      </c>
      <c r="P3" s="68" t="s">
        <v>1648</v>
      </c>
      <c r="Q3" s="69"/>
      <c r="R3" s="68" t="s">
        <v>1649</v>
      </c>
      <c r="S3" s="68" t="s">
        <v>1648</v>
      </c>
      <c r="T3" s="70"/>
      <c r="U3" s="68" t="s">
        <v>1650</v>
      </c>
      <c r="V3" s="111"/>
      <c r="W3" s="111"/>
    </row>
    <row r="4" spans="1:23" s="81" customFormat="1" ht="60">
      <c r="A4" s="71" t="s">
        <v>1313</v>
      </c>
      <c r="B4" s="72" t="s">
        <v>1651</v>
      </c>
      <c r="C4" s="73"/>
      <c r="D4" s="74" t="s">
        <v>1308</v>
      </c>
      <c r="E4" s="71" t="s">
        <v>1314</v>
      </c>
      <c r="F4" s="72" t="s">
        <v>31</v>
      </c>
      <c r="G4" s="72" t="s">
        <v>255</v>
      </c>
      <c r="H4" s="75" t="s">
        <v>1315</v>
      </c>
      <c r="I4" s="72" t="s">
        <v>40</v>
      </c>
      <c r="J4" s="76"/>
      <c r="K4" s="76"/>
      <c r="L4" s="76"/>
      <c r="M4" s="76"/>
      <c r="N4" s="76"/>
      <c r="O4" s="76"/>
      <c r="P4" s="77">
        <v>90</v>
      </c>
      <c r="Q4" s="78"/>
      <c r="R4" s="79" t="s">
        <v>1652</v>
      </c>
      <c r="S4" s="77">
        <v>88</v>
      </c>
      <c r="T4" s="78">
        <v>88</v>
      </c>
      <c r="U4" s="79" t="s">
        <v>1653</v>
      </c>
      <c r="V4" s="80" t="s">
        <v>1654</v>
      </c>
      <c r="W4" s="77">
        <f t="shared" ref="W4:W35" si="0">(P4+S4)/2</f>
        <v>89</v>
      </c>
    </row>
    <row r="5" spans="1:23" s="81" customFormat="1" ht="34.950000000000003" customHeight="1">
      <c r="A5" s="71" t="s">
        <v>962</v>
      </c>
      <c r="B5" s="72" t="s">
        <v>1655</v>
      </c>
      <c r="C5" s="72"/>
      <c r="D5" s="74" t="s">
        <v>963</v>
      </c>
      <c r="E5" s="71" t="s">
        <v>964</v>
      </c>
      <c r="F5" s="71" t="s">
        <v>31</v>
      </c>
      <c r="G5" s="74" t="s">
        <v>32</v>
      </c>
      <c r="H5" s="75" t="s">
        <v>965</v>
      </c>
      <c r="I5" s="72" t="s">
        <v>93</v>
      </c>
      <c r="J5" s="76"/>
      <c r="K5" s="76"/>
      <c r="L5" s="76"/>
      <c r="M5" s="76"/>
      <c r="N5" s="76"/>
      <c r="O5" s="76"/>
      <c r="P5" s="77">
        <v>91</v>
      </c>
      <c r="Q5" s="78"/>
      <c r="R5" s="79" t="s">
        <v>1656</v>
      </c>
      <c r="S5" s="77">
        <v>89</v>
      </c>
      <c r="T5" s="78">
        <v>90</v>
      </c>
      <c r="U5" s="79" t="s">
        <v>1657</v>
      </c>
      <c r="V5" s="80" t="s">
        <v>1654</v>
      </c>
      <c r="W5" s="77">
        <f t="shared" si="0"/>
        <v>90</v>
      </c>
    </row>
    <row r="6" spans="1:23" s="81" customFormat="1" ht="45">
      <c r="A6" s="71" t="s">
        <v>1658</v>
      </c>
      <c r="B6" s="72" t="s">
        <v>1651</v>
      </c>
      <c r="C6" s="72"/>
      <c r="D6" s="74" t="s">
        <v>1659</v>
      </c>
      <c r="E6" s="71" t="s">
        <v>1188</v>
      </c>
      <c r="F6" s="71" t="s">
        <v>31</v>
      </c>
      <c r="G6" s="74" t="s">
        <v>32</v>
      </c>
      <c r="H6" s="75" t="s">
        <v>1189</v>
      </c>
      <c r="I6" s="72" t="s">
        <v>93</v>
      </c>
      <c r="J6" s="76"/>
      <c r="K6" s="76"/>
      <c r="L6" s="76"/>
      <c r="M6" s="76"/>
      <c r="N6" s="76"/>
      <c r="O6" s="76"/>
      <c r="P6" s="77">
        <v>93</v>
      </c>
      <c r="Q6" s="78"/>
      <c r="R6" s="79" t="s">
        <v>1656</v>
      </c>
      <c r="S6" s="77">
        <v>88</v>
      </c>
      <c r="T6" s="78">
        <v>90</v>
      </c>
      <c r="U6" s="79" t="s">
        <v>1657</v>
      </c>
      <c r="V6" s="80" t="s">
        <v>1654</v>
      </c>
      <c r="W6" s="77">
        <f t="shared" si="0"/>
        <v>90.5</v>
      </c>
    </row>
    <row r="7" spans="1:23" s="81" customFormat="1" ht="34.950000000000003" customHeight="1">
      <c r="A7" s="71" t="s">
        <v>1229</v>
      </c>
      <c r="B7" s="72" t="s">
        <v>1651</v>
      </c>
      <c r="C7" s="72"/>
      <c r="D7" s="74" t="s">
        <v>1220</v>
      </c>
      <c r="E7" s="71" t="s">
        <v>1230</v>
      </c>
      <c r="F7" s="72" t="s">
        <v>31</v>
      </c>
      <c r="G7" s="74" t="s">
        <v>32</v>
      </c>
      <c r="H7" s="75" t="s">
        <v>1231</v>
      </c>
      <c r="I7" s="72" t="s">
        <v>93</v>
      </c>
      <c r="J7" s="76"/>
      <c r="K7" s="76"/>
      <c r="L7" s="76"/>
      <c r="M7" s="76"/>
      <c r="N7" s="76"/>
      <c r="O7" s="76"/>
      <c r="P7" s="77">
        <v>88</v>
      </c>
      <c r="Q7" s="78"/>
      <c r="R7" s="79" t="s">
        <v>1660</v>
      </c>
      <c r="S7" s="77">
        <v>90</v>
      </c>
      <c r="T7" s="78">
        <v>90</v>
      </c>
      <c r="U7" s="79" t="s">
        <v>1661</v>
      </c>
      <c r="V7" s="80" t="s">
        <v>1654</v>
      </c>
      <c r="W7" s="77">
        <f t="shared" si="0"/>
        <v>89</v>
      </c>
    </row>
    <row r="8" spans="1:23" s="81" customFormat="1" ht="34.950000000000003" customHeight="1">
      <c r="A8" s="71" t="s">
        <v>326</v>
      </c>
      <c r="B8" s="72" t="s">
        <v>1655</v>
      </c>
      <c r="C8" s="72"/>
      <c r="D8" s="74" t="s">
        <v>317</v>
      </c>
      <c r="E8" s="71" t="s">
        <v>327</v>
      </c>
      <c r="F8" s="72" t="s">
        <v>31</v>
      </c>
      <c r="G8" s="74" t="s">
        <v>32</v>
      </c>
      <c r="H8" s="75" t="s">
        <v>328</v>
      </c>
      <c r="I8" s="72" t="s">
        <v>25</v>
      </c>
      <c r="J8" s="76"/>
      <c r="K8" s="76"/>
      <c r="L8" s="76"/>
      <c r="M8" s="76"/>
      <c r="N8" s="76"/>
      <c r="O8" s="76"/>
      <c r="P8" s="77">
        <v>90</v>
      </c>
      <c r="Q8" s="78"/>
      <c r="R8" s="79" t="s">
        <v>1662</v>
      </c>
      <c r="S8" s="77">
        <v>87</v>
      </c>
      <c r="T8" s="78">
        <v>90</v>
      </c>
      <c r="U8" s="79" t="s">
        <v>1663</v>
      </c>
      <c r="V8" s="80" t="s">
        <v>1654</v>
      </c>
      <c r="W8" s="77">
        <f t="shared" si="0"/>
        <v>88.5</v>
      </c>
    </row>
    <row r="9" spans="1:23" s="81" customFormat="1" ht="45">
      <c r="A9" s="71" t="s">
        <v>992</v>
      </c>
      <c r="B9" s="72" t="s">
        <v>1655</v>
      </c>
      <c r="C9" s="72"/>
      <c r="D9" s="74" t="s">
        <v>984</v>
      </c>
      <c r="E9" s="71" t="s">
        <v>993</v>
      </c>
      <c r="F9" s="71" t="s">
        <v>31</v>
      </c>
      <c r="G9" s="74" t="s">
        <v>32</v>
      </c>
      <c r="H9" s="75" t="s">
        <v>994</v>
      </c>
      <c r="I9" s="72" t="s">
        <v>74</v>
      </c>
      <c r="J9" s="76"/>
      <c r="K9" s="76"/>
      <c r="L9" s="76"/>
      <c r="M9" s="76"/>
      <c r="N9" s="76"/>
      <c r="O9" s="76"/>
      <c r="P9" s="77">
        <v>88</v>
      </c>
      <c r="Q9" s="78"/>
      <c r="R9" s="79" t="s">
        <v>1664</v>
      </c>
      <c r="S9" s="77">
        <v>90</v>
      </c>
      <c r="T9" s="78">
        <v>92</v>
      </c>
      <c r="U9" s="79" t="s">
        <v>1665</v>
      </c>
      <c r="V9" s="80" t="s">
        <v>1654</v>
      </c>
      <c r="W9" s="77">
        <f t="shared" si="0"/>
        <v>89</v>
      </c>
    </row>
    <row r="10" spans="1:23" s="81" customFormat="1" ht="34.950000000000003" customHeight="1">
      <c r="A10" s="71" t="s">
        <v>458</v>
      </c>
      <c r="B10" s="72" t="s">
        <v>1655</v>
      </c>
      <c r="C10" s="72"/>
      <c r="D10" s="82" t="s">
        <v>444</v>
      </c>
      <c r="E10" s="71" t="s">
        <v>459</v>
      </c>
      <c r="F10" s="71" t="s">
        <v>31</v>
      </c>
      <c r="G10" s="71" t="s">
        <v>108</v>
      </c>
      <c r="H10" s="83" t="s">
        <v>460</v>
      </c>
      <c r="I10" s="72" t="s">
        <v>127</v>
      </c>
      <c r="J10" s="71"/>
      <c r="K10" s="72"/>
      <c r="L10" s="72"/>
      <c r="M10" s="72"/>
      <c r="N10" s="72"/>
      <c r="O10" s="72"/>
      <c r="P10" s="77">
        <v>91</v>
      </c>
      <c r="Q10" s="78"/>
      <c r="R10" s="79" t="s">
        <v>1666</v>
      </c>
      <c r="S10" s="77">
        <v>88</v>
      </c>
      <c r="T10" s="78">
        <v>91</v>
      </c>
      <c r="U10" s="79" t="s">
        <v>1667</v>
      </c>
      <c r="V10" s="80" t="s">
        <v>1654</v>
      </c>
      <c r="W10" s="77">
        <f t="shared" si="0"/>
        <v>89.5</v>
      </c>
    </row>
    <row r="11" spans="1:23" s="81" customFormat="1" ht="34.950000000000003" customHeight="1">
      <c r="A11" s="71" t="s">
        <v>768</v>
      </c>
      <c r="B11" s="72" t="s">
        <v>1655</v>
      </c>
      <c r="C11" s="72"/>
      <c r="D11" s="74" t="s">
        <v>769</v>
      </c>
      <c r="E11" s="71" t="s">
        <v>770</v>
      </c>
      <c r="F11" s="71" t="s">
        <v>31</v>
      </c>
      <c r="G11" s="71" t="s">
        <v>91</v>
      </c>
      <c r="H11" s="75" t="s">
        <v>771</v>
      </c>
      <c r="I11" s="72" t="s">
        <v>93</v>
      </c>
      <c r="J11" s="76"/>
      <c r="K11" s="76"/>
      <c r="L11" s="76"/>
      <c r="M11" s="76"/>
      <c r="N11" s="76"/>
      <c r="O11" s="76"/>
      <c r="P11" s="77">
        <v>82</v>
      </c>
      <c r="Q11" s="78"/>
      <c r="R11" s="79" t="s">
        <v>1668</v>
      </c>
      <c r="S11" s="77">
        <v>90</v>
      </c>
      <c r="T11" s="78">
        <v>86</v>
      </c>
      <c r="U11" s="79" t="s">
        <v>1656</v>
      </c>
      <c r="V11" s="80" t="s">
        <v>1669</v>
      </c>
      <c r="W11" s="77">
        <f t="shared" si="0"/>
        <v>86</v>
      </c>
    </row>
    <row r="12" spans="1:23" s="81" customFormat="1" ht="34.950000000000003" customHeight="1">
      <c r="A12" s="71" t="s">
        <v>95</v>
      </c>
      <c r="B12" s="72" t="s">
        <v>1655</v>
      </c>
      <c r="C12" s="72"/>
      <c r="D12" s="74" t="s">
        <v>37</v>
      </c>
      <c r="E12" s="71" t="s">
        <v>96</v>
      </c>
      <c r="F12" s="71" t="s">
        <v>31</v>
      </c>
      <c r="G12" s="72" t="s">
        <v>91</v>
      </c>
      <c r="H12" s="75" t="s">
        <v>97</v>
      </c>
      <c r="I12" s="72" t="s">
        <v>93</v>
      </c>
      <c r="J12" s="72"/>
      <c r="K12" s="72"/>
      <c r="L12" s="72"/>
      <c r="M12" s="72"/>
      <c r="N12" s="72"/>
      <c r="O12" s="72"/>
      <c r="P12" s="77">
        <v>87</v>
      </c>
      <c r="Q12" s="78"/>
      <c r="R12" s="79" t="s">
        <v>1657</v>
      </c>
      <c r="S12" s="77">
        <v>91</v>
      </c>
      <c r="T12" s="78">
        <v>90</v>
      </c>
      <c r="U12" s="79" t="s">
        <v>1656</v>
      </c>
      <c r="V12" s="80" t="s">
        <v>1654</v>
      </c>
      <c r="W12" s="77">
        <f t="shared" si="0"/>
        <v>89</v>
      </c>
    </row>
    <row r="13" spans="1:23" s="81" customFormat="1" ht="60">
      <c r="A13" s="84" t="s">
        <v>1139</v>
      </c>
      <c r="B13" s="85" t="s">
        <v>1655</v>
      </c>
      <c r="C13" s="85"/>
      <c r="D13" s="86" t="s">
        <v>1122</v>
      </c>
      <c r="E13" s="84" t="s">
        <v>1140</v>
      </c>
      <c r="F13" s="84" t="s">
        <v>31</v>
      </c>
      <c r="G13" s="84" t="s">
        <v>91</v>
      </c>
      <c r="H13" s="87" t="s">
        <v>1141</v>
      </c>
      <c r="I13" s="85" t="s">
        <v>40</v>
      </c>
      <c r="J13" s="88"/>
      <c r="K13" s="88"/>
      <c r="L13" s="88"/>
      <c r="M13" s="88"/>
      <c r="N13" s="88"/>
      <c r="O13" s="88"/>
      <c r="P13" s="89">
        <v>90</v>
      </c>
      <c r="Q13" s="90"/>
      <c r="R13" s="91" t="s">
        <v>1665</v>
      </c>
      <c r="S13" s="89">
        <v>85</v>
      </c>
      <c r="T13" s="90">
        <v>90</v>
      </c>
      <c r="U13" s="91" t="s">
        <v>1664</v>
      </c>
      <c r="V13" s="80" t="s">
        <v>1654</v>
      </c>
      <c r="W13" s="77">
        <f t="shared" si="0"/>
        <v>87.5</v>
      </c>
    </row>
    <row r="14" spans="1:23" s="81" customFormat="1" ht="34.950000000000003" customHeight="1">
      <c r="A14" s="71" t="s">
        <v>1266</v>
      </c>
      <c r="B14" s="72" t="s">
        <v>1651</v>
      </c>
      <c r="C14" s="72"/>
      <c r="D14" s="74" t="s">
        <v>1220</v>
      </c>
      <c r="E14" s="71" t="s">
        <v>1267</v>
      </c>
      <c r="F14" s="71" t="s">
        <v>31</v>
      </c>
      <c r="G14" s="72" t="s">
        <v>91</v>
      </c>
      <c r="H14" s="75" t="s">
        <v>1268</v>
      </c>
      <c r="I14" s="72" t="s">
        <v>174</v>
      </c>
      <c r="J14" s="72"/>
      <c r="K14" s="72"/>
      <c r="L14" s="72"/>
      <c r="M14" s="72"/>
      <c r="N14" s="72"/>
      <c r="O14" s="72"/>
      <c r="P14" s="77">
        <v>73</v>
      </c>
      <c r="Q14" s="78">
        <v>85</v>
      </c>
      <c r="R14" s="79" t="s">
        <v>1670</v>
      </c>
      <c r="S14" s="77">
        <v>95</v>
      </c>
      <c r="T14" s="78">
        <v>88</v>
      </c>
      <c r="U14" s="79" t="s">
        <v>1671</v>
      </c>
      <c r="V14" s="80" t="s">
        <v>1672</v>
      </c>
      <c r="W14" s="77">
        <f t="shared" si="0"/>
        <v>84</v>
      </c>
    </row>
    <row r="15" spans="1:23" s="81" customFormat="1" ht="45">
      <c r="A15" s="71" t="s">
        <v>1372</v>
      </c>
      <c r="B15" s="72" t="s">
        <v>1651</v>
      </c>
      <c r="C15" s="72"/>
      <c r="D15" s="74" t="s">
        <v>1359</v>
      </c>
      <c r="E15" s="71" t="s">
        <v>1373</v>
      </c>
      <c r="F15" s="71" t="s">
        <v>31</v>
      </c>
      <c r="G15" s="72" t="s">
        <v>91</v>
      </c>
      <c r="H15" s="75" t="s">
        <v>1374</v>
      </c>
      <c r="I15" s="72" t="s">
        <v>137</v>
      </c>
      <c r="J15" s="72" t="s">
        <v>1375</v>
      </c>
      <c r="K15" s="72"/>
      <c r="L15" s="72"/>
      <c r="M15" s="72"/>
      <c r="N15" s="72"/>
      <c r="O15" s="72"/>
      <c r="P15" s="77">
        <v>91</v>
      </c>
      <c r="Q15" s="78">
        <v>84</v>
      </c>
      <c r="R15" s="79" t="s">
        <v>1673</v>
      </c>
      <c r="S15" s="77">
        <v>85</v>
      </c>
      <c r="T15" s="78">
        <v>84</v>
      </c>
      <c r="U15" s="79" t="s">
        <v>1674</v>
      </c>
      <c r="V15" s="80" t="s">
        <v>1654</v>
      </c>
      <c r="W15" s="77">
        <f t="shared" si="0"/>
        <v>88</v>
      </c>
    </row>
    <row r="16" spans="1:23" s="81" customFormat="1" ht="34.950000000000003" customHeight="1">
      <c r="A16" s="71" t="s">
        <v>830</v>
      </c>
      <c r="B16" s="72" t="s">
        <v>1655</v>
      </c>
      <c r="C16" s="72"/>
      <c r="D16" s="74" t="s">
        <v>805</v>
      </c>
      <c r="E16" s="71" t="s">
        <v>831</v>
      </c>
      <c r="F16" s="71" t="s">
        <v>31</v>
      </c>
      <c r="G16" s="71" t="s">
        <v>91</v>
      </c>
      <c r="H16" s="75" t="s">
        <v>832</v>
      </c>
      <c r="I16" s="72" t="s">
        <v>25</v>
      </c>
      <c r="J16" s="92"/>
      <c r="K16" s="92"/>
      <c r="L16" s="92"/>
      <c r="M16" s="92"/>
      <c r="N16" s="92"/>
      <c r="O16" s="92"/>
      <c r="P16" s="77">
        <v>87</v>
      </c>
      <c r="Q16" s="78">
        <v>91</v>
      </c>
      <c r="R16" s="79" t="s">
        <v>1675</v>
      </c>
      <c r="S16" s="77">
        <v>90</v>
      </c>
      <c r="T16" s="78"/>
      <c r="U16" s="79" t="s">
        <v>1676</v>
      </c>
      <c r="V16" s="80" t="s">
        <v>1654</v>
      </c>
      <c r="W16" s="77">
        <f t="shared" si="0"/>
        <v>88.5</v>
      </c>
    </row>
    <row r="17" spans="1:23" s="81" customFormat="1" ht="34.950000000000003" customHeight="1">
      <c r="A17" s="71" t="s">
        <v>628</v>
      </c>
      <c r="B17" s="72" t="s">
        <v>1655</v>
      </c>
      <c r="C17" s="72"/>
      <c r="D17" s="74" t="s">
        <v>617</v>
      </c>
      <c r="E17" s="71" t="s">
        <v>629</v>
      </c>
      <c r="F17" s="71" t="s">
        <v>31</v>
      </c>
      <c r="G17" s="72" t="s">
        <v>91</v>
      </c>
      <c r="H17" s="75" t="s">
        <v>630</v>
      </c>
      <c r="I17" s="72" t="s">
        <v>25</v>
      </c>
      <c r="J17" s="72"/>
      <c r="K17" s="72"/>
      <c r="L17" s="72"/>
      <c r="M17" s="72"/>
      <c r="N17" s="72"/>
      <c r="O17" s="72"/>
      <c r="P17" s="77">
        <v>90</v>
      </c>
      <c r="Q17" s="78"/>
      <c r="R17" s="93" t="s">
        <v>1676</v>
      </c>
      <c r="S17" s="77">
        <v>86</v>
      </c>
      <c r="T17" s="78">
        <v>88</v>
      </c>
      <c r="U17" s="79" t="s">
        <v>1675</v>
      </c>
      <c r="V17" s="80" t="s">
        <v>1654</v>
      </c>
      <c r="W17" s="77">
        <f t="shared" si="0"/>
        <v>88</v>
      </c>
    </row>
    <row r="18" spans="1:23" s="81" customFormat="1" ht="60">
      <c r="A18" s="71" t="s">
        <v>1324</v>
      </c>
      <c r="B18" s="72" t="s">
        <v>1651</v>
      </c>
      <c r="C18" s="72"/>
      <c r="D18" s="74" t="s">
        <v>1325</v>
      </c>
      <c r="E18" s="71" t="s">
        <v>1326</v>
      </c>
      <c r="F18" s="71" t="s">
        <v>31</v>
      </c>
      <c r="G18" s="72" t="s">
        <v>91</v>
      </c>
      <c r="H18" s="75" t="s">
        <v>1327</v>
      </c>
      <c r="I18" s="72" t="s">
        <v>25</v>
      </c>
      <c r="J18" s="72"/>
      <c r="K18" s="72"/>
      <c r="L18" s="72"/>
      <c r="M18" s="72"/>
      <c r="N18" s="72"/>
      <c r="O18" s="72"/>
      <c r="P18" s="77">
        <v>88</v>
      </c>
      <c r="Q18" s="78"/>
      <c r="R18" s="79" t="s">
        <v>1674</v>
      </c>
      <c r="S18" s="77">
        <v>94</v>
      </c>
      <c r="T18" s="78">
        <v>92</v>
      </c>
      <c r="U18" s="79" t="s">
        <v>1673</v>
      </c>
      <c r="V18" s="80" t="s">
        <v>1654</v>
      </c>
      <c r="W18" s="77">
        <f t="shared" si="0"/>
        <v>91</v>
      </c>
    </row>
    <row r="19" spans="1:23" s="81" customFormat="1" ht="30">
      <c r="A19" s="71" t="s">
        <v>363</v>
      </c>
      <c r="B19" s="72" t="s">
        <v>1655</v>
      </c>
      <c r="C19" s="72"/>
      <c r="D19" s="82" t="s">
        <v>364</v>
      </c>
      <c r="E19" s="71" t="s">
        <v>365</v>
      </c>
      <c r="F19" s="72" t="s">
        <v>22</v>
      </c>
      <c r="G19" s="72" t="s">
        <v>23</v>
      </c>
      <c r="H19" s="94" t="s">
        <v>366</v>
      </c>
      <c r="I19" s="72" t="s">
        <v>213</v>
      </c>
      <c r="J19" s="71"/>
      <c r="K19" s="72"/>
      <c r="L19" s="72"/>
      <c r="M19" s="72"/>
      <c r="N19" s="72"/>
      <c r="O19" s="72"/>
      <c r="P19" s="77">
        <v>87</v>
      </c>
      <c r="Q19" s="78"/>
      <c r="R19" s="79" t="s">
        <v>1677</v>
      </c>
      <c r="S19" s="77">
        <v>81</v>
      </c>
      <c r="T19" s="78">
        <v>86</v>
      </c>
      <c r="U19" s="79" t="s">
        <v>1678</v>
      </c>
      <c r="V19" s="80" t="s">
        <v>1679</v>
      </c>
      <c r="W19" s="77">
        <f t="shared" si="0"/>
        <v>84</v>
      </c>
    </row>
    <row r="20" spans="1:23" s="81" customFormat="1" ht="45">
      <c r="A20" s="71" t="s">
        <v>1680</v>
      </c>
      <c r="B20" s="72" t="s">
        <v>1651</v>
      </c>
      <c r="C20" s="72"/>
      <c r="D20" s="82" t="s">
        <v>1659</v>
      </c>
      <c r="E20" s="71" t="s">
        <v>1182</v>
      </c>
      <c r="F20" s="72" t="s">
        <v>22</v>
      </c>
      <c r="G20" s="72" t="s">
        <v>23</v>
      </c>
      <c r="H20" s="94" t="s">
        <v>1183</v>
      </c>
      <c r="I20" s="72" t="s">
        <v>213</v>
      </c>
      <c r="J20" s="71"/>
      <c r="K20" s="72"/>
      <c r="L20" s="72"/>
      <c r="M20" s="72"/>
      <c r="N20" s="72"/>
      <c r="O20" s="72"/>
      <c r="P20" s="77">
        <v>87</v>
      </c>
      <c r="Q20" s="78"/>
      <c r="R20" s="79" t="s">
        <v>1677</v>
      </c>
      <c r="S20" s="77">
        <v>81</v>
      </c>
      <c r="T20" s="78">
        <v>82</v>
      </c>
      <c r="U20" s="79" t="s">
        <v>1678</v>
      </c>
      <c r="V20" s="80" t="s">
        <v>1679</v>
      </c>
      <c r="W20" s="77">
        <f t="shared" si="0"/>
        <v>84</v>
      </c>
    </row>
    <row r="21" spans="1:23" s="81" customFormat="1" ht="30">
      <c r="A21" s="71" t="s">
        <v>1681</v>
      </c>
      <c r="B21" s="72" t="s">
        <v>1651</v>
      </c>
      <c r="C21" s="72"/>
      <c r="D21" s="82" t="s">
        <v>1682</v>
      </c>
      <c r="E21" s="71" t="s">
        <v>1170</v>
      </c>
      <c r="F21" s="72" t="s">
        <v>22</v>
      </c>
      <c r="G21" s="72" t="s">
        <v>23</v>
      </c>
      <c r="H21" s="94" t="s">
        <v>1171</v>
      </c>
      <c r="I21" s="72"/>
      <c r="J21" s="71"/>
      <c r="K21" s="72"/>
      <c r="L21" s="72"/>
      <c r="M21" s="72"/>
      <c r="N21" s="72"/>
      <c r="O21" s="72"/>
      <c r="P21" s="77">
        <v>89</v>
      </c>
      <c r="Q21" s="78"/>
      <c r="R21" s="79" t="s">
        <v>1677</v>
      </c>
      <c r="S21" s="77">
        <v>82</v>
      </c>
      <c r="T21" s="78">
        <v>85</v>
      </c>
      <c r="U21" s="79" t="s">
        <v>1678</v>
      </c>
      <c r="V21" s="80" t="s">
        <v>1679</v>
      </c>
      <c r="W21" s="77">
        <f t="shared" si="0"/>
        <v>85.5</v>
      </c>
    </row>
    <row r="22" spans="1:23" s="81" customFormat="1" ht="45">
      <c r="A22" s="71" t="s">
        <v>1428</v>
      </c>
      <c r="B22" s="72" t="s">
        <v>1683</v>
      </c>
      <c r="C22" s="73"/>
      <c r="D22" s="74" t="s">
        <v>1418</v>
      </c>
      <c r="E22" s="71" t="s">
        <v>1429</v>
      </c>
      <c r="F22" s="72" t="s">
        <v>31</v>
      </c>
      <c r="G22" s="72" t="s">
        <v>255</v>
      </c>
      <c r="H22" s="75" t="s">
        <v>1430</v>
      </c>
      <c r="I22" s="72" t="s">
        <v>103</v>
      </c>
      <c r="J22" s="76"/>
      <c r="K22" s="76"/>
      <c r="L22" s="76"/>
      <c r="M22" s="76"/>
      <c r="N22" s="76"/>
      <c r="O22" s="76"/>
      <c r="P22" s="77">
        <v>84</v>
      </c>
      <c r="Q22" s="78"/>
      <c r="R22" s="79" t="s">
        <v>1684</v>
      </c>
      <c r="S22" s="77">
        <v>89</v>
      </c>
      <c r="T22" s="78">
        <v>86</v>
      </c>
      <c r="U22" s="79" t="s">
        <v>1653</v>
      </c>
      <c r="V22" s="80" t="s">
        <v>1679</v>
      </c>
      <c r="W22" s="77">
        <f t="shared" si="0"/>
        <v>86.5</v>
      </c>
    </row>
    <row r="23" spans="1:23" s="81" customFormat="1" ht="75">
      <c r="A23" s="71" t="s">
        <v>1233</v>
      </c>
      <c r="B23" s="72" t="s">
        <v>1651</v>
      </c>
      <c r="C23" s="72"/>
      <c r="D23" s="74" t="s">
        <v>1220</v>
      </c>
      <c r="E23" s="71" t="s">
        <v>1234</v>
      </c>
      <c r="F23" s="72" t="s">
        <v>31</v>
      </c>
      <c r="G23" s="74" t="s">
        <v>32</v>
      </c>
      <c r="H23" s="75" t="s">
        <v>1235</v>
      </c>
      <c r="I23" s="72" t="s">
        <v>93</v>
      </c>
      <c r="J23" s="76"/>
      <c r="K23" s="76"/>
      <c r="L23" s="76"/>
      <c r="M23" s="76"/>
      <c r="N23" s="76"/>
      <c r="O23" s="76"/>
      <c r="P23" s="77">
        <v>84</v>
      </c>
      <c r="Q23" s="78"/>
      <c r="R23" s="79" t="s">
        <v>1685</v>
      </c>
      <c r="S23" s="77">
        <v>85</v>
      </c>
      <c r="T23" s="78">
        <v>85</v>
      </c>
      <c r="U23" s="79" t="s">
        <v>1657</v>
      </c>
      <c r="V23" s="80" t="s">
        <v>1679</v>
      </c>
      <c r="W23" s="77">
        <f t="shared" si="0"/>
        <v>84.5</v>
      </c>
    </row>
    <row r="24" spans="1:23" s="81" customFormat="1" ht="30">
      <c r="A24" s="71" t="s">
        <v>448</v>
      </c>
      <c r="B24" s="72" t="s">
        <v>1655</v>
      </c>
      <c r="C24" s="72"/>
      <c r="D24" s="74" t="s">
        <v>444</v>
      </c>
      <c r="E24" s="71" t="s">
        <v>449</v>
      </c>
      <c r="F24" s="71" t="s">
        <v>31</v>
      </c>
      <c r="G24" s="74" t="s">
        <v>32</v>
      </c>
      <c r="H24" s="75" t="s">
        <v>450</v>
      </c>
      <c r="I24" s="72" t="s">
        <v>174</v>
      </c>
      <c r="J24" s="76"/>
      <c r="K24" s="76"/>
      <c r="L24" s="76"/>
      <c r="M24" s="76"/>
      <c r="N24" s="76"/>
      <c r="O24" s="76"/>
      <c r="P24" s="77">
        <v>86</v>
      </c>
      <c r="Q24" s="78"/>
      <c r="R24" s="79" t="s">
        <v>1686</v>
      </c>
      <c r="S24" s="77">
        <v>84</v>
      </c>
      <c r="T24" s="78">
        <v>86</v>
      </c>
      <c r="U24" s="79" t="s">
        <v>1687</v>
      </c>
      <c r="V24" s="80" t="s">
        <v>1679</v>
      </c>
      <c r="W24" s="77">
        <f t="shared" si="0"/>
        <v>85</v>
      </c>
    </row>
    <row r="25" spans="1:23" s="81" customFormat="1" ht="45">
      <c r="A25" s="71" t="s">
        <v>454</v>
      </c>
      <c r="B25" s="72" t="s">
        <v>1655</v>
      </c>
      <c r="C25" s="72"/>
      <c r="D25" s="74" t="s">
        <v>444</v>
      </c>
      <c r="E25" s="71" t="s">
        <v>455</v>
      </c>
      <c r="F25" s="71" t="s">
        <v>31</v>
      </c>
      <c r="G25" s="74" t="s">
        <v>32</v>
      </c>
      <c r="H25" s="75" t="s">
        <v>456</v>
      </c>
      <c r="I25" s="72" t="s">
        <v>103</v>
      </c>
      <c r="J25" s="76"/>
      <c r="K25" s="76"/>
      <c r="L25" s="76"/>
      <c r="M25" s="76"/>
      <c r="N25" s="76"/>
      <c r="O25" s="76"/>
      <c r="P25" s="77">
        <v>86</v>
      </c>
      <c r="Q25" s="78">
        <v>83</v>
      </c>
      <c r="R25" s="79" t="s">
        <v>1686</v>
      </c>
      <c r="S25" s="77">
        <v>83</v>
      </c>
      <c r="T25" s="78"/>
      <c r="U25" s="79" t="s">
        <v>1687</v>
      </c>
      <c r="V25" s="80" t="s">
        <v>1679</v>
      </c>
      <c r="W25" s="77">
        <f t="shared" si="0"/>
        <v>84.5</v>
      </c>
    </row>
    <row r="26" spans="1:23" s="81" customFormat="1" ht="30">
      <c r="A26" s="71" t="s">
        <v>301</v>
      </c>
      <c r="B26" s="72" t="s">
        <v>1655</v>
      </c>
      <c r="C26" s="72"/>
      <c r="D26" s="74" t="s">
        <v>286</v>
      </c>
      <c r="E26" s="71" t="s">
        <v>302</v>
      </c>
      <c r="F26" s="72" t="s">
        <v>31</v>
      </c>
      <c r="G26" s="74" t="s">
        <v>32</v>
      </c>
      <c r="H26" s="75" t="s">
        <v>303</v>
      </c>
      <c r="I26" s="72" t="s">
        <v>103</v>
      </c>
      <c r="J26" s="76"/>
      <c r="K26" s="76"/>
      <c r="L26" s="76"/>
      <c r="M26" s="76"/>
      <c r="N26" s="76"/>
      <c r="O26" s="76"/>
      <c r="P26" s="77">
        <v>86</v>
      </c>
      <c r="Q26" s="78">
        <v>84</v>
      </c>
      <c r="R26" s="79" t="s">
        <v>1686</v>
      </c>
      <c r="S26" s="77">
        <v>84</v>
      </c>
      <c r="T26" s="78"/>
      <c r="U26" s="79" t="s">
        <v>1687</v>
      </c>
      <c r="V26" s="80" t="s">
        <v>1679</v>
      </c>
      <c r="W26" s="77">
        <f t="shared" si="0"/>
        <v>85</v>
      </c>
    </row>
    <row r="27" spans="1:23" s="81" customFormat="1" ht="30">
      <c r="A27" s="71" t="s">
        <v>937</v>
      </c>
      <c r="B27" s="72" t="s">
        <v>1655</v>
      </c>
      <c r="C27" s="72"/>
      <c r="D27" s="74" t="s">
        <v>933</v>
      </c>
      <c r="E27" s="71" t="s">
        <v>938</v>
      </c>
      <c r="F27" s="71" t="s">
        <v>31</v>
      </c>
      <c r="G27" s="74" t="s">
        <v>32</v>
      </c>
      <c r="H27" s="75" t="s">
        <v>939</v>
      </c>
      <c r="I27" s="72" t="s">
        <v>25</v>
      </c>
      <c r="J27" s="76"/>
      <c r="K27" s="76"/>
      <c r="L27" s="76"/>
      <c r="M27" s="76"/>
      <c r="N27" s="76"/>
      <c r="O27" s="76"/>
      <c r="P27" s="77">
        <v>86</v>
      </c>
      <c r="Q27" s="78"/>
      <c r="R27" s="79" t="s">
        <v>1688</v>
      </c>
      <c r="S27" s="77">
        <v>82</v>
      </c>
      <c r="T27" s="78">
        <v>85</v>
      </c>
      <c r="U27" s="79" t="s">
        <v>1689</v>
      </c>
      <c r="V27" s="80" t="s">
        <v>1679</v>
      </c>
      <c r="W27" s="77">
        <f t="shared" si="0"/>
        <v>84</v>
      </c>
    </row>
    <row r="28" spans="1:23" s="81" customFormat="1" ht="30">
      <c r="A28" s="71" t="s">
        <v>739</v>
      </c>
      <c r="B28" s="72" t="s">
        <v>1655</v>
      </c>
      <c r="C28" s="72"/>
      <c r="D28" s="74" t="s">
        <v>740</v>
      </c>
      <c r="E28" s="71" t="s">
        <v>741</v>
      </c>
      <c r="F28" s="71" t="s">
        <v>31</v>
      </c>
      <c r="G28" s="74" t="s">
        <v>32</v>
      </c>
      <c r="H28" s="75" t="s">
        <v>742</v>
      </c>
      <c r="I28" s="72" t="s">
        <v>25</v>
      </c>
      <c r="J28" s="76"/>
      <c r="K28" s="76"/>
      <c r="L28" s="76"/>
      <c r="M28" s="76"/>
      <c r="N28" s="76"/>
      <c r="O28" s="76"/>
      <c r="P28" s="77">
        <v>85</v>
      </c>
      <c r="Q28" s="78">
        <v>83</v>
      </c>
      <c r="R28" s="79" t="s">
        <v>1688</v>
      </c>
      <c r="S28" s="77">
        <v>83</v>
      </c>
      <c r="T28" s="78"/>
      <c r="U28" s="79" t="s">
        <v>1689</v>
      </c>
      <c r="V28" s="80" t="s">
        <v>1679</v>
      </c>
      <c r="W28" s="77">
        <f t="shared" si="0"/>
        <v>84</v>
      </c>
    </row>
    <row r="29" spans="1:23" s="81" customFormat="1" ht="45">
      <c r="A29" s="71" t="s">
        <v>113</v>
      </c>
      <c r="B29" s="72" t="s">
        <v>1655</v>
      </c>
      <c r="C29" s="72"/>
      <c r="D29" s="74" t="s">
        <v>114</v>
      </c>
      <c r="E29" s="71" t="s">
        <v>115</v>
      </c>
      <c r="F29" s="71" t="s">
        <v>31</v>
      </c>
      <c r="G29" s="74" t="s">
        <v>32</v>
      </c>
      <c r="H29" s="75" t="s">
        <v>116</v>
      </c>
      <c r="I29" s="72" t="s">
        <v>25</v>
      </c>
      <c r="J29" s="76"/>
      <c r="K29" s="76"/>
      <c r="L29" s="76"/>
      <c r="M29" s="76"/>
      <c r="N29" s="76"/>
      <c r="O29" s="76"/>
      <c r="P29" s="77">
        <v>83</v>
      </c>
      <c r="Q29" s="78"/>
      <c r="R29" s="79" t="s">
        <v>1690</v>
      </c>
      <c r="S29" s="77">
        <v>85</v>
      </c>
      <c r="T29" s="78">
        <v>83</v>
      </c>
      <c r="U29" s="79" t="s">
        <v>1663</v>
      </c>
      <c r="V29" s="80" t="s">
        <v>1679</v>
      </c>
      <c r="W29" s="77">
        <f t="shared" si="0"/>
        <v>84</v>
      </c>
    </row>
    <row r="30" spans="1:23" s="81" customFormat="1" ht="30">
      <c r="A30" s="71" t="s">
        <v>974</v>
      </c>
      <c r="B30" s="72" t="s">
        <v>1655</v>
      </c>
      <c r="C30" s="72"/>
      <c r="D30" s="74" t="s">
        <v>963</v>
      </c>
      <c r="E30" s="71" t="s">
        <v>975</v>
      </c>
      <c r="F30" s="71" t="s">
        <v>31</v>
      </c>
      <c r="G30" s="74" t="s">
        <v>32</v>
      </c>
      <c r="H30" s="75" t="s">
        <v>976</v>
      </c>
      <c r="I30" s="72" t="s">
        <v>25</v>
      </c>
      <c r="J30" s="76"/>
      <c r="K30" s="76"/>
      <c r="L30" s="76"/>
      <c r="M30" s="76"/>
      <c r="N30" s="76"/>
      <c r="O30" s="76"/>
      <c r="P30" s="77">
        <v>86</v>
      </c>
      <c r="Q30" s="78"/>
      <c r="R30" s="79" t="s">
        <v>1688</v>
      </c>
      <c r="S30" s="77">
        <v>83</v>
      </c>
      <c r="T30" s="78">
        <v>85</v>
      </c>
      <c r="U30" s="79" t="s">
        <v>1689</v>
      </c>
      <c r="V30" s="80" t="s">
        <v>1679</v>
      </c>
      <c r="W30" s="77">
        <f t="shared" si="0"/>
        <v>84.5</v>
      </c>
    </row>
    <row r="31" spans="1:23" s="81" customFormat="1" ht="30">
      <c r="A31" s="71" t="s">
        <v>702</v>
      </c>
      <c r="B31" s="72" t="s">
        <v>1655</v>
      </c>
      <c r="C31" s="72"/>
      <c r="D31" s="74" t="s">
        <v>675</v>
      </c>
      <c r="E31" s="71" t="s">
        <v>703</v>
      </c>
      <c r="F31" s="71" t="s">
        <v>31</v>
      </c>
      <c r="G31" s="74" t="s">
        <v>32</v>
      </c>
      <c r="H31" s="75" t="s">
        <v>704</v>
      </c>
      <c r="I31" s="72" t="s">
        <v>34</v>
      </c>
      <c r="J31" s="76"/>
      <c r="K31" s="76"/>
      <c r="L31" s="76"/>
      <c r="M31" s="76"/>
      <c r="N31" s="76"/>
      <c r="O31" s="76"/>
      <c r="P31" s="77">
        <v>84</v>
      </c>
      <c r="Q31" s="78">
        <v>85</v>
      </c>
      <c r="R31" s="79" t="s">
        <v>1687</v>
      </c>
      <c r="S31" s="77">
        <v>85</v>
      </c>
      <c r="T31" s="78"/>
      <c r="U31" s="79" t="s">
        <v>1686</v>
      </c>
      <c r="V31" s="80" t="s">
        <v>1679</v>
      </c>
      <c r="W31" s="77">
        <f t="shared" si="0"/>
        <v>84.5</v>
      </c>
    </row>
    <row r="32" spans="1:23" s="81" customFormat="1" ht="60">
      <c r="A32" s="71" t="s">
        <v>857</v>
      </c>
      <c r="B32" s="72" t="s">
        <v>1655</v>
      </c>
      <c r="C32" s="72"/>
      <c r="D32" s="74" t="s">
        <v>858</v>
      </c>
      <c r="E32" s="71" t="s">
        <v>859</v>
      </c>
      <c r="F32" s="72" t="s">
        <v>31</v>
      </c>
      <c r="G32" s="74" t="s">
        <v>32</v>
      </c>
      <c r="H32" s="75" t="s">
        <v>860</v>
      </c>
      <c r="I32" s="72" t="s">
        <v>34</v>
      </c>
      <c r="J32" s="76"/>
      <c r="K32" s="76"/>
      <c r="L32" s="76"/>
      <c r="M32" s="76"/>
      <c r="N32" s="76"/>
      <c r="O32" s="76"/>
      <c r="P32" s="77">
        <v>83</v>
      </c>
      <c r="Q32" s="78"/>
      <c r="R32" s="79" t="s">
        <v>1687</v>
      </c>
      <c r="S32" s="77">
        <v>85</v>
      </c>
      <c r="T32" s="78">
        <v>84</v>
      </c>
      <c r="U32" s="79" t="s">
        <v>1686</v>
      </c>
      <c r="V32" s="80" t="s">
        <v>1679</v>
      </c>
      <c r="W32" s="77">
        <f t="shared" si="0"/>
        <v>84</v>
      </c>
    </row>
    <row r="33" spans="1:23" s="81" customFormat="1" ht="45">
      <c r="A33" s="71" t="s">
        <v>665</v>
      </c>
      <c r="B33" s="72" t="s">
        <v>1655</v>
      </c>
      <c r="C33" s="72"/>
      <c r="D33" s="74" t="s">
        <v>661</v>
      </c>
      <c r="E33" s="71" t="s">
        <v>666</v>
      </c>
      <c r="F33" s="72" t="s">
        <v>31</v>
      </c>
      <c r="G33" s="74" t="s">
        <v>32</v>
      </c>
      <c r="H33" s="75" t="s">
        <v>667</v>
      </c>
      <c r="I33" s="72" t="s">
        <v>34</v>
      </c>
      <c r="J33" s="76"/>
      <c r="K33" s="76"/>
      <c r="L33" s="76"/>
      <c r="M33" s="76"/>
      <c r="N33" s="76"/>
      <c r="O33" s="76"/>
      <c r="P33" s="77">
        <v>83</v>
      </c>
      <c r="Q33" s="78">
        <v>87</v>
      </c>
      <c r="R33" s="79" t="s">
        <v>1687</v>
      </c>
      <c r="S33" s="77">
        <v>87</v>
      </c>
      <c r="T33" s="78"/>
      <c r="U33" s="79" t="s">
        <v>1686</v>
      </c>
      <c r="V33" s="80" t="s">
        <v>1679</v>
      </c>
      <c r="W33" s="77">
        <f t="shared" si="0"/>
        <v>85</v>
      </c>
    </row>
    <row r="34" spans="1:23" s="81" customFormat="1" ht="75">
      <c r="A34" s="71" t="s">
        <v>1099</v>
      </c>
      <c r="B34" s="72" t="s">
        <v>1655</v>
      </c>
      <c r="C34" s="73"/>
      <c r="D34" s="74" t="s">
        <v>1061</v>
      </c>
      <c r="E34" s="71" t="s">
        <v>1100</v>
      </c>
      <c r="F34" s="71" t="s">
        <v>31</v>
      </c>
      <c r="G34" s="71" t="s">
        <v>108</v>
      </c>
      <c r="H34" s="75" t="s">
        <v>1101</v>
      </c>
      <c r="I34" s="72" t="s">
        <v>213</v>
      </c>
      <c r="J34" s="76"/>
      <c r="K34" s="76"/>
      <c r="L34" s="76"/>
      <c r="M34" s="76"/>
      <c r="N34" s="76"/>
      <c r="O34" s="76"/>
      <c r="P34" s="77">
        <v>86</v>
      </c>
      <c r="Q34" s="78">
        <v>84</v>
      </c>
      <c r="R34" s="79" t="s">
        <v>1691</v>
      </c>
      <c r="S34" s="77">
        <v>83</v>
      </c>
      <c r="T34" s="78"/>
      <c r="U34" s="79" t="s">
        <v>1692</v>
      </c>
      <c r="V34" s="80" t="s">
        <v>1679</v>
      </c>
      <c r="W34" s="77">
        <f t="shared" si="0"/>
        <v>84.5</v>
      </c>
    </row>
    <row r="35" spans="1:23" s="81" customFormat="1" ht="45" customHeight="1">
      <c r="A35" s="71" t="s">
        <v>893</v>
      </c>
      <c r="B35" s="72" t="s">
        <v>1655</v>
      </c>
      <c r="C35" s="72"/>
      <c r="D35" s="74" t="s">
        <v>884</v>
      </c>
      <c r="E35" s="71" t="s">
        <v>894</v>
      </c>
      <c r="F35" s="71" t="s">
        <v>31</v>
      </c>
      <c r="G35" s="71" t="s">
        <v>91</v>
      </c>
      <c r="H35" s="75" t="s">
        <v>895</v>
      </c>
      <c r="I35" s="72" t="s">
        <v>93</v>
      </c>
      <c r="J35" s="76"/>
      <c r="K35" s="76"/>
      <c r="L35" s="76"/>
      <c r="M35" s="76"/>
      <c r="N35" s="76"/>
      <c r="O35" s="76"/>
      <c r="P35" s="77">
        <v>85</v>
      </c>
      <c r="Q35" s="78"/>
      <c r="R35" s="79" t="s">
        <v>1657</v>
      </c>
      <c r="S35" s="77">
        <v>82</v>
      </c>
      <c r="T35" s="78">
        <v>85</v>
      </c>
      <c r="U35" s="79" t="s">
        <v>1685</v>
      </c>
      <c r="V35" s="80" t="s">
        <v>1679</v>
      </c>
      <c r="W35" s="77">
        <f t="shared" si="0"/>
        <v>83.5</v>
      </c>
    </row>
    <row r="36" spans="1:23" s="81" customFormat="1" ht="45" customHeight="1">
      <c r="A36" s="84" t="s">
        <v>523</v>
      </c>
      <c r="B36" s="85" t="s">
        <v>1655</v>
      </c>
      <c r="C36" s="85"/>
      <c r="D36" s="86" t="s">
        <v>504</v>
      </c>
      <c r="E36" s="84" t="s">
        <v>524</v>
      </c>
      <c r="F36" s="84" t="s">
        <v>31</v>
      </c>
      <c r="G36" s="84" t="s">
        <v>91</v>
      </c>
      <c r="H36" s="87" t="s">
        <v>525</v>
      </c>
      <c r="I36" s="85" t="s">
        <v>40</v>
      </c>
      <c r="J36" s="88"/>
      <c r="K36" s="88"/>
      <c r="L36" s="88"/>
      <c r="M36" s="88"/>
      <c r="N36" s="88"/>
      <c r="O36" s="88"/>
      <c r="P36" s="89">
        <v>84</v>
      </c>
      <c r="Q36" s="90"/>
      <c r="R36" s="91" t="s">
        <v>1693</v>
      </c>
      <c r="S36" s="89">
        <v>85</v>
      </c>
      <c r="T36" s="90">
        <v>86</v>
      </c>
      <c r="U36" s="91" t="s">
        <v>1664</v>
      </c>
      <c r="V36" s="80" t="s">
        <v>1679</v>
      </c>
      <c r="W36" s="77">
        <f t="shared" ref="W36:W67" si="1">(P36+S36)/2</f>
        <v>84.5</v>
      </c>
    </row>
    <row r="37" spans="1:23" s="81" customFormat="1" ht="45" customHeight="1">
      <c r="A37" s="71" t="s">
        <v>633</v>
      </c>
      <c r="B37" s="72" t="s">
        <v>1655</v>
      </c>
      <c r="C37" s="72"/>
      <c r="D37" s="74" t="s">
        <v>634</v>
      </c>
      <c r="E37" s="71" t="s">
        <v>635</v>
      </c>
      <c r="F37" s="71" t="s">
        <v>31</v>
      </c>
      <c r="G37" s="71" t="s">
        <v>91</v>
      </c>
      <c r="H37" s="75" t="s">
        <v>636</v>
      </c>
      <c r="I37" s="72" t="s">
        <v>174</v>
      </c>
      <c r="J37" s="76"/>
      <c r="K37" s="76"/>
      <c r="L37" s="76"/>
      <c r="M37" s="76"/>
      <c r="N37" s="76"/>
      <c r="O37" s="76"/>
      <c r="P37" s="77">
        <v>88</v>
      </c>
      <c r="Q37" s="78">
        <v>84</v>
      </c>
      <c r="R37" s="79" t="s">
        <v>1694</v>
      </c>
      <c r="S37" s="77">
        <v>76</v>
      </c>
      <c r="T37" s="78">
        <v>82</v>
      </c>
      <c r="U37" s="79" t="s">
        <v>1695</v>
      </c>
      <c r="V37" s="80" t="s">
        <v>1696</v>
      </c>
      <c r="W37" s="77">
        <f t="shared" si="1"/>
        <v>82</v>
      </c>
    </row>
    <row r="38" spans="1:23" s="81" customFormat="1" ht="45" customHeight="1">
      <c r="A38" s="71" t="s">
        <v>100</v>
      </c>
      <c r="B38" s="72" t="s">
        <v>1655</v>
      </c>
      <c r="C38" s="72"/>
      <c r="D38" s="74" t="s">
        <v>37</v>
      </c>
      <c r="E38" s="71" t="s">
        <v>101</v>
      </c>
      <c r="F38" s="71" t="s">
        <v>31</v>
      </c>
      <c r="G38" s="72" t="s">
        <v>91</v>
      </c>
      <c r="H38" s="75" t="s">
        <v>102</v>
      </c>
      <c r="I38" s="72" t="s">
        <v>103</v>
      </c>
      <c r="J38" s="72"/>
      <c r="K38" s="72"/>
      <c r="L38" s="72"/>
      <c r="M38" s="72"/>
      <c r="N38" s="72"/>
      <c r="O38" s="72"/>
      <c r="P38" s="77">
        <v>84</v>
      </c>
      <c r="Q38" s="78"/>
      <c r="R38" s="79" t="s">
        <v>1687</v>
      </c>
      <c r="S38" s="77">
        <v>87</v>
      </c>
      <c r="T38" s="78">
        <v>84</v>
      </c>
      <c r="U38" s="79" t="s">
        <v>1686</v>
      </c>
      <c r="V38" s="80" t="s">
        <v>1679</v>
      </c>
      <c r="W38" s="77">
        <f t="shared" si="1"/>
        <v>85.5</v>
      </c>
    </row>
    <row r="39" spans="1:23" s="81" customFormat="1" ht="45" customHeight="1">
      <c r="A39" s="71" t="s">
        <v>734</v>
      </c>
      <c r="B39" s="72" t="s">
        <v>1655</v>
      </c>
      <c r="C39" s="72"/>
      <c r="D39" s="74" t="s">
        <v>722</v>
      </c>
      <c r="E39" s="71" t="s">
        <v>735</v>
      </c>
      <c r="F39" s="71" t="s">
        <v>31</v>
      </c>
      <c r="G39" s="71" t="s">
        <v>91</v>
      </c>
      <c r="H39" s="75" t="s">
        <v>736</v>
      </c>
      <c r="I39" s="72" t="s">
        <v>25</v>
      </c>
      <c r="J39" s="95"/>
      <c r="K39" s="95"/>
      <c r="L39" s="95"/>
      <c r="M39" s="95"/>
      <c r="N39" s="95"/>
      <c r="O39" s="95"/>
      <c r="P39" s="77">
        <v>88</v>
      </c>
      <c r="Q39" s="78">
        <v>82</v>
      </c>
      <c r="R39" s="79" t="s">
        <v>1675</v>
      </c>
      <c r="S39" s="77">
        <v>77</v>
      </c>
      <c r="T39" s="78">
        <v>81</v>
      </c>
      <c r="U39" s="79" t="s">
        <v>1697</v>
      </c>
      <c r="V39" s="80" t="s">
        <v>1696</v>
      </c>
      <c r="W39" s="77">
        <f t="shared" si="1"/>
        <v>82.5</v>
      </c>
    </row>
    <row r="40" spans="1:23" s="81" customFormat="1" ht="45" customHeight="1">
      <c r="A40" s="71" t="s">
        <v>1271</v>
      </c>
      <c r="B40" s="72" t="s">
        <v>1651</v>
      </c>
      <c r="C40" s="72"/>
      <c r="D40" s="74" t="s">
        <v>1220</v>
      </c>
      <c r="E40" s="71" t="s">
        <v>1272</v>
      </c>
      <c r="F40" s="71" t="s">
        <v>31</v>
      </c>
      <c r="G40" s="72" t="s">
        <v>91</v>
      </c>
      <c r="H40" s="75" t="s">
        <v>1273</v>
      </c>
      <c r="I40" s="72" t="s">
        <v>25</v>
      </c>
      <c r="J40" s="72"/>
      <c r="K40" s="72"/>
      <c r="L40" s="72"/>
      <c r="M40" s="72"/>
      <c r="N40" s="72"/>
      <c r="O40" s="72"/>
      <c r="P40" s="77">
        <v>78</v>
      </c>
      <c r="Q40" s="78"/>
      <c r="R40" s="79" t="s">
        <v>1697</v>
      </c>
      <c r="S40" s="77">
        <v>87</v>
      </c>
      <c r="T40" s="78">
        <v>85</v>
      </c>
      <c r="U40" s="79" t="s">
        <v>1675</v>
      </c>
      <c r="V40" s="80" t="s">
        <v>1696</v>
      </c>
      <c r="W40" s="77">
        <f t="shared" si="1"/>
        <v>82.5</v>
      </c>
    </row>
    <row r="41" spans="1:23" s="81" customFormat="1" ht="45" customHeight="1">
      <c r="A41" s="84" t="s">
        <v>235</v>
      </c>
      <c r="B41" s="85" t="s">
        <v>1655</v>
      </c>
      <c r="C41" s="85"/>
      <c r="D41" s="86" t="s">
        <v>221</v>
      </c>
      <c r="E41" s="84" t="s">
        <v>236</v>
      </c>
      <c r="F41" s="84" t="s">
        <v>31</v>
      </c>
      <c r="G41" s="84" t="s">
        <v>91</v>
      </c>
      <c r="H41" s="87" t="s">
        <v>237</v>
      </c>
      <c r="I41" s="85" t="s">
        <v>74</v>
      </c>
      <c r="J41" s="88"/>
      <c r="K41" s="88"/>
      <c r="L41" s="88"/>
      <c r="M41" s="88"/>
      <c r="N41" s="88"/>
      <c r="O41" s="88"/>
      <c r="P41" s="89">
        <v>82</v>
      </c>
      <c r="Q41" s="90"/>
      <c r="R41" s="91" t="s">
        <v>1693</v>
      </c>
      <c r="S41" s="89">
        <v>85</v>
      </c>
      <c r="T41" s="90">
        <v>92</v>
      </c>
      <c r="U41" s="91" t="s">
        <v>1664</v>
      </c>
      <c r="V41" s="80" t="s">
        <v>1679</v>
      </c>
      <c r="W41" s="77">
        <f t="shared" si="1"/>
        <v>83.5</v>
      </c>
    </row>
    <row r="42" spans="1:23" s="81" customFormat="1" ht="45" customHeight="1">
      <c r="A42" s="84" t="s">
        <v>538</v>
      </c>
      <c r="B42" s="85" t="s">
        <v>1655</v>
      </c>
      <c r="C42" s="85"/>
      <c r="D42" s="86" t="s">
        <v>504</v>
      </c>
      <c r="E42" s="84" t="s">
        <v>539</v>
      </c>
      <c r="F42" s="84" t="s">
        <v>31</v>
      </c>
      <c r="G42" s="84" t="s">
        <v>91</v>
      </c>
      <c r="H42" s="87" t="s">
        <v>540</v>
      </c>
      <c r="I42" s="85" t="s">
        <v>74</v>
      </c>
      <c r="J42" s="88"/>
      <c r="K42" s="88"/>
      <c r="L42" s="88"/>
      <c r="M42" s="88"/>
      <c r="N42" s="88"/>
      <c r="O42" s="88"/>
      <c r="P42" s="89">
        <v>85</v>
      </c>
      <c r="Q42" s="90"/>
      <c r="R42" s="91" t="s">
        <v>1698</v>
      </c>
      <c r="S42" s="89">
        <v>83</v>
      </c>
      <c r="T42" s="90">
        <v>85</v>
      </c>
      <c r="U42" s="91" t="s">
        <v>1699</v>
      </c>
      <c r="V42" s="80" t="s">
        <v>1679</v>
      </c>
      <c r="W42" s="77">
        <f t="shared" si="1"/>
        <v>84</v>
      </c>
    </row>
    <row r="43" spans="1:23" s="81" customFormat="1" ht="45" customHeight="1">
      <c r="A43" s="96" t="s">
        <v>576</v>
      </c>
      <c r="B43" s="97" t="s">
        <v>1655</v>
      </c>
      <c r="C43" s="97"/>
      <c r="D43" s="98" t="s">
        <v>550</v>
      </c>
      <c r="E43" s="96" t="s">
        <v>577</v>
      </c>
      <c r="F43" s="96" t="s">
        <v>31</v>
      </c>
      <c r="G43" s="97" t="s">
        <v>91</v>
      </c>
      <c r="H43" s="99" t="s">
        <v>578</v>
      </c>
      <c r="I43" s="97" t="s">
        <v>80</v>
      </c>
      <c r="J43" s="97"/>
      <c r="K43" s="97"/>
      <c r="L43" s="97"/>
      <c r="M43" s="97"/>
      <c r="N43" s="97"/>
      <c r="O43" s="97"/>
      <c r="P43" s="100">
        <v>83</v>
      </c>
      <c r="Q43" s="101"/>
      <c r="R43" s="102" t="s">
        <v>1700</v>
      </c>
      <c r="S43" s="100">
        <v>85</v>
      </c>
      <c r="T43" s="101">
        <v>83</v>
      </c>
      <c r="U43" s="102" t="s">
        <v>1701</v>
      </c>
      <c r="V43" s="80" t="s">
        <v>1679</v>
      </c>
      <c r="W43" s="77">
        <f t="shared" si="1"/>
        <v>84</v>
      </c>
    </row>
    <row r="44" spans="1:23" s="81" customFormat="1" ht="45" customHeight="1">
      <c r="A44" s="71" t="s">
        <v>958</v>
      </c>
      <c r="B44" s="72" t="s">
        <v>1655</v>
      </c>
      <c r="C44" s="72"/>
      <c r="D44" s="74" t="s">
        <v>951</v>
      </c>
      <c r="E44" s="71" t="s">
        <v>959</v>
      </c>
      <c r="F44" s="71" t="s">
        <v>31</v>
      </c>
      <c r="G44" s="71" t="s">
        <v>91</v>
      </c>
      <c r="H44" s="75" t="s">
        <v>960</v>
      </c>
      <c r="I44" s="72" t="s">
        <v>34</v>
      </c>
      <c r="J44" s="76"/>
      <c r="K44" s="76"/>
      <c r="L44" s="76"/>
      <c r="M44" s="76"/>
      <c r="N44" s="76"/>
      <c r="O44" s="76"/>
      <c r="P44" s="77">
        <v>85</v>
      </c>
      <c r="Q44" s="78">
        <v>80</v>
      </c>
      <c r="R44" s="79" t="s">
        <v>1702</v>
      </c>
      <c r="S44" s="77">
        <v>80</v>
      </c>
      <c r="T44" s="78"/>
      <c r="U44" s="79" t="s">
        <v>1703</v>
      </c>
      <c r="V44" s="80" t="s">
        <v>1679</v>
      </c>
      <c r="W44" s="77">
        <f t="shared" si="1"/>
        <v>82.5</v>
      </c>
    </row>
    <row r="45" spans="1:23" s="81" customFormat="1" ht="45" customHeight="1">
      <c r="A45" s="71" t="s">
        <v>1513</v>
      </c>
      <c r="B45" s="72" t="s">
        <v>1683</v>
      </c>
      <c r="C45" s="72"/>
      <c r="D45" s="74" t="s">
        <v>1461</v>
      </c>
      <c r="E45" s="71" t="s">
        <v>1514</v>
      </c>
      <c r="F45" s="71" t="s">
        <v>31</v>
      </c>
      <c r="G45" s="71" t="s">
        <v>91</v>
      </c>
      <c r="H45" s="75" t="s">
        <v>1515</v>
      </c>
      <c r="I45" s="72" t="s">
        <v>213</v>
      </c>
      <c r="J45" s="95"/>
      <c r="K45" s="95"/>
      <c r="L45" s="95"/>
      <c r="M45" s="95"/>
      <c r="N45" s="95"/>
      <c r="O45" s="95"/>
      <c r="P45" s="77">
        <v>81</v>
      </c>
      <c r="Q45" s="78">
        <v>86</v>
      </c>
      <c r="R45" s="79" t="s">
        <v>1689</v>
      </c>
      <c r="S45" s="77">
        <v>88</v>
      </c>
      <c r="T45" s="78"/>
      <c r="U45" s="103" t="s">
        <v>1688</v>
      </c>
      <c r="V45" s="80" t="s">
        <v>1679</v>
      </c>
      <c r="W45" s="77">
        <f t="shared" si="1"/>
        <v>84.5</v>
      </c>
    </row>
    <row r="46" spans="1:23" s="81" customFormat="1" ht="60">
      <c r="A46" s="71" t="s">
        <v>592</v>
      </c>
      <c r="B46" s="72" t="s">
        <v>1655</v>
      </c>
      <c r="C46" s="72">
        <v>4</v>
      </c>
      <c r="D46" s="74" t="s">
        <v>582</v>
      </c>
      <c r="E46" s="71" t="s">
        <v>593</v>
      </c>
      <c r="F46" s="72" t="s">
        <v>134</v>
      </c>
      <c r="G46" s="72" t="s">
        <v>594</v>
      </c>
      <c r="H46" s="75" t="s">
        <v>595</v>
      </c>
      <c r="I46" s="72" t="s">
        <v>80</v>
      </c>
      <c r="J46" s="104" t="s">
        <v>596</v>
      </c>
      <c r="K46" s="104" t="s">
        <v>597</v>
      </c>
      <c r="L46" s="104" t="s">
        <v>598</v>
      </c>
      <c r="M46" s="104" t="s">
        <v>599</v>
      </c>
      <c r="N46" s="104"/>
      <c r="O46" s="104"/>
      <c r="P46" s="77">
        <v>78</v>
      </c>
      <c r="Q46" s="78"/>
      <c r="R46" s="79" t="s">
        <v>1704</v>
      </c>
      <c r="S46" s="77">
        <v>80</v>
      </c>
      <c r="T46" s="78">
        <v>78</v>
      </c>
      <c r="U46" s="79" t="s">
        <v>1705</v>
      </c>
      <c r="V46" s="80" t="s">
        <v>1706</v>
      </c>
      <c r="W46" s="77">
        <f t="shared" si="1"/>
        <v>79</v>
      </c>
    </row>
    <row r="47" spans="1:23" s="81" customFormat="1" ht="34.950000000000003" customHeight="1">
      <c r="A47" s="71" t="s">
        <v>674</v>
      </c>
      <c r="B47" s="72" t="s">
        <v>1655</v>
      </c>
      <c r="C47" s="72">
        <v>3</v>
      </c>
      <c r="D47" s="74" t="s">
        <v>675</v>
      </c>
      <c r="E47" s="71" t="s">
        <v>676</v>
      </c>
      <c r="F47" s="72" t="s">
        <v>134</v>
      </c>
      <c r="G47" s="72" t="s">
        <v>594</v>
      </c>
      <c r="H47" s="75" t="s">
        <v>677</v>
      </c>
      <c r="I47" s="72" t="s">
        <v>127</v>
      </c>
      <c r="J47" s="104" t="s">
        <v>678</v>
      </c>
      <c r="K47" s="104" t="s">
        <v>679</v>
      </c>
      <c r="L47" s="104" t="s">
        <v>680</v>
      </c>
      <c r="M47" s="104" t="s">
        <v>681</v>
      </c>
      <c r="N47" s="104" t="s">
        <v>682</v>
      </c>
      <c r="O47" s="104" t="s">
        <v>683</v>
      </c>
      <c r="P47" s="77">
        <v>78</v>
      </c>
      <c r="Q47" s="78"/>
      <c r="R47" s="79" t="s">
        <v>1704</v>
      </c>
      <c r="S47" s="77">
        <v>80</v>
      </c>
      <c r="T47" s="78">
        <v>78</v>
      </c>
      <c r="U47" s="79" t="s">
        <v>1705</v>
      </c>
      <c r="V47" s="80" t="s">
        <v>1706</v>
      </c>
      <c r="W47" s="77">
        <f t="shared" si="1"/>
        <v>79</v>
      </c>
    </row>
    <row r="48" spans="1:23" s="81" customFormat="1" ht="34.950000000000003" customHeight="1">
      <c r="A48" s="71" t="s">
        <v>1389</v>
      </c>
      <c r="B48" s="72" t="s">
        <v>1683</v>
      </c>
      <c r="C48" s="73"/>
      <c r="D48" s="74" t="s">
        <v>1383</v>
      </c>
      <c r="E48" s="71" t="s">
        <v>1390</v>
      </c>
      <c r="F48" s="72" t="s">
        <v>31</v>
      </c>
      <c r="G48" s="72" t="s">
        <v>255</v>
      </c>
      <c r="H48" s="75" t="s">
        <v>1391</v>
      </c>
      <c r="I48" s="72" t="s">
        <v>40</v>
      </c>
      <c r="J48" s="76"/>
      <c r="K48" s="76"/>
      <c r="L48" s="76"/>
      <c r="M48" s="76"/>
      <c r="N48" s="76"/>
      <c r="O48" s="76"/>
      <c r="P48" s="77">
        <v>77</v>
      </c>
      <c r="Q48" s="78">
        <v>80</v>
      </c>
      <c r="R48" s="79" t="s">
        <v>1695</v>
      </c>
      <c r="S48" s="77">
        <v>83</v>
      </c>
      <c r="T48" s="78"/>
      <c r="U48" s="79" t="s">
        <v>1707</v>
      </c>
      <c r="V48" s="80" t="s">
        <v>1706</v>
      </c>
      <c r="W48" s="77">
        <f t="shared" si="1"/>
        <v>80</v>
      </c>
    </row>
    <row r="49" spans="1:23" s="81" customFormat="1" ht="34.950000000000003" customHeight="1">
      <c r="A49" s="71" t="s">
        <v>259</v>
      </c>
      <c r="B49" s="72" t="s">
        <v>1655</v>
      </c>
      <c r="C49" s="72"/>
      <c r="D49" s="74" t="s">
        <v>253</v>
      </c>
      <c r="E49" s="71" t="s">
        <v>260</v>
      </c>
      <c r="F49" s="72" t="s">
        <v>31</v>
      </c>
      <c r="G49" s="74" t="s">
        <v>32</v>
      </c>
      <c r="H49" s="75" t="s">
        <v>261</v>
      </c>
      <c r="I49" s="72" t="s">
        <v>93</v>
      </c>
      <c r="J49" s="76"/>
      <c r="K49" s="76"/>
      <c r="L49" s="76"/>
      <c r="M49" s="76"/>
      <c r="N49" s="76"/>
      <c r="O49" s="76"/>
      <c r="P49" s="77">
        <v>80</v>
      </c>
      <c r="Q49" s="78"/>
      <c r="R49" s="79" t="s">
        <v>1685</v>
      </c>
      <c r="S49" s="77">
        <v>78</v>
      </c>
      <c r="T49" s="78">
        <v>80</v>
      </c>
      <c r="U49" s="79" t="s">
        <v>1708</v>
      </c>
      <c r="V49" s="80" t="s">
        <v>1706</v>
      </c>
      <c r="W49" s="77">
        <f t="shared" si="1"/>
        <v>79</v>
      </c>
    </row>
    <row r="50" spans="1:23" s="81" customFormat="1" ht="34.950000000000003" customHeight="1">
      <c r="A50" s="71" t="s">
        <v>1036</v>
      </c>
      <c r="B50" s="72" t="s">
        <v>1655</v>
      </c>
      <c r="C50" s="72"/>
      <c r="D50" s="74" t="s">
        <v>1037</v>
      </c>
      <c r="E50" s="71" t="s">
        <v>1038</v>
      </c>
      <c r="F50" s="72" t="s">
        <v>31</v>
      </c>
      <c r="G50" s="74" t="s">
        <v>32</v>
      </c>
      <c r="H50" s="75" t="s">
        <v>1039</v>
      </c>
      <c r="I50" s="72" t="s">
        <v>93</v>
      </c>
      <c r="J50" s="76"/>
      <c r="K50" s="76"/>
      <c r="L50" s="76"/>
      <c r="M50" s="76"/>
      <c r="N50" s="76"/>
      <c r="O50" s="76"/>
      <c r="P50" s="77">
        <v>80</v>
      </c>
      <c r="Q50" s="78"/>
      <c r="R50" s="79" t="s">
        <v>1685</v>
      </c>
      <c r="S50" s="77">
        <v>79</v>
      </c>
      <c r="T50" s="78">
        <v>80</v>
      </c>
      <c r="U50" s="79" t="s">
        <v>1708</v>
      </c>
      <c r="V50" s="80" t="s">
        <v>1706</v>
      </c>
      <c r="W50" s="77">
        <f t="shared" si="1"/>
        <v>79.5</v>
      </c>
    </row>
    <row r="51" spans="1:23" s="81" customFormat="1" ht="34.950000000000003" customHeight="1">
      <c r="A51" s="71" t="s">
        <v>385</v>
      </c>
      <c r="B51" s="72" t="s">
        <v>1655</v>
      </c>
      <c r="C51" s="72"/>
      <c r="D51" s="74" t="s">
        <v>364</v>
      </c>
      <c r="E51" s="71" t="s">
        <v>386</v>
      </c>
      <c r="F51" s="72" t="s">
        <v>31</v>
      </c>
      <c r="G51" s="74" t="s">
        <v>32</v>
      </c>
      <c r="H51" s="75" t="s">
        <v>387</v>
      </c>
      <c r="I51" s="72" t="s">
        <v>93</v>
      </c>
      <c r="J51" s="76"/>
      <c r="K51" s="76"/>
      <c r="L51" s="76"/>
      <c r="M51" s="76"/>
      <c r="N51" s="76"/>
      <c r="O51" s="76"/>
      <c r="P51" s="77">
        <v>82</v>
      </c>
      <c r="Q51" s="78"/>
      <c r="R51" s="79" t="s">
        <v>1685</v>
      </c>
      <c r="S51" s="77">
        <v>79</v>
      </c>
      <c r="T51" s="78">
        <v>80</v>
      </c>
      <c r="U51" s="79" t="s">
        <v>1708</v>
      </c>
      <c r="V51" s="80" t="s">
        <v>1706</v>
      </c>
      <c r="W51" s="77">
        <f t="shared" si="1"/>
        <v>80.5</v>
      </c>
    </row>
    <row r="52" spans="1:23" s="81" customFormat="1" ht="34.950000000000003" customHeight="1">
      <c r="A52" s="71" t="s">
        <v>688</v>
      </c>
      <c r="B52" s="72" t="s">
        <v>1655</v>
      </c>
      <c r="C52" s="72"/>
      <c r="D52" s="74" t="s">
        <v>675</v>
      </c>
      <c r="E52" s="71" t="s">
        <v>689</v>
      </c>
      <c r="F52" s="71" t="s">
        <v>31</v>
      </c>
      <c r="G52" s="74" t="s">
        <v>32</v>
      </c>
      <c r="H52" s="75" t="s">
        <v>690</v>
      </c>
      <c r="I52" s="72" t="s">
        <v>137</v>
      </c>
      <c r="J52" s="76"/>
      <c r="K52" s="76"/>
      <c r="L52" s="76"/>
      <c r="M52" s="76"/>
      <c r="N52" s="76"/>
      <c r="O52" s="76"/>
      <c r="P52" s="77">
        <v>75</v>
      </c>
      <c r="Q52" s="78"/>
      <c r="R52" s="79" t="s">
        <v>1709</v>
      </c>
      <c r="S52" s="77">
        <v>80</v>
      </c>
      <c r="T52" s="78">
        <v>75</v>
      </c>
      <c r="U52" s="79" t="s">
        <v>1710</v>
      </c>
      <c r="V52" s="80" t="s">
        <v>1706</v>
      </c>
      <c r="W52" s="77">
        <f t="shared" si="1"/>
        <v>77.5</v>
      </c>
    </row>
    <row r="53" spans="1:23" s="81" customFormat="1" ht="34.950000000000003" customHeight="1">
      <c r="A53" s="71" t="s">
        <v>1053</v>
      </c>
      <c r="B53" s="72" t="s">
        <v>1655</v>
      </c>
      <c r="C53" s="72"/>
      <c r="D53" s="74" t="s">
        <v>1054</v>
      </c>
      <c r="E53" s="71" t="s">
        <v>1055</v>
      </c>
      <c r="F53" s="71" t="s">
        <v>31</v>
      </c>
      <c r="G53" s="74" t="s">
        <v>32</v>
      </c>
      <c r="H53" s="75" t="s">
        <v>1056</v>
      </c>
      <c r="I53" s="72" t="s">
        <v>137</v>
      </c>
      <c r="J53" s="76"/>
      <c r="K53" s="76"/>
      <c r="L53" s="76"/>
      <c r="M53" s="76"/>
      <c r="N53" s="76"/>
      <c r="O53" s="76"/>
      <c r="P53" s="77">
        <v>78</v>
      </c>
      <c r="Q53" s="78"/>
      <c r="R53" s="79" t="s">
        <v>1709</v>
      </c>
      <c r="S53" s="77">
        <v>80</v>
      </c>
      <c r="T53" s="78">
        <v>78</v>
      </c>
      <c r="U53" s="79" t="s">
        <v>1710</v>
      </c>
      <c r="V53" s="80" t="s">
        <v>1706</v>
      </c>
      <c r="W53" s="77">
        <f t="shared" si="1"/>
        <v>79</v>
      </c>
    </row>
    <row r="54" spans="1:23" s="81" customFormat="1" ht="34.950000000000003" customHeight="1">
      <c r="A54" s="71" t="s">
        <v>932</v>
      </c>
      <c r="B54" s="72" t="s">
        <v>1655</v>
      </c>
      <c r="C54" s="72"/>
      <c r="D54" s="74" t="s">
        <v>933</v>
      </c>
      <c r="E54" s="71" t="s">
        <v>934</v>
      </c>
      <c r="F54" s="71" t="s">
        <v>31</v>
      </c>
      <c r="G54" s="74" t="s">
        <v>32</v>
      </c>
      <c r="H54" s="75" t="s">
        <v>935</v>
      </c>
      <c r="I54" s="72" t="s">
        <v>25</v>
      </c>
      <c r="J54" s="76"/>
      <c r="K54" s="76"/>
      <c r="L54" s="76"/>
      <c r="M54" s="76"/>
      <c r="N54" s="76"/>
      <c r="O54" s="76"/>
      <c r="P54" s="77">
        <v>82</v>
      </c>
      <c r="Q54" s="78"/>
      <c r="R54" s="79" t="s">
        <v>1690</v>
      </c>
      <c r="S54" s="77">
        <v>78</v>
      </c>
      <c r="T54" s="78">
        <v>81</v>
      </c>
      <c r="U54" s="79" t="s">
        <v>1711</v>
      </c>
      <c r="V54" s="80" t="s">
        <v>1706</v>
      </c>
      <c r="W54" s="77">
        <f t="shared" si="1"/>
        <v>80</v>
      </c>
    </row>
    <row r="55" spans="1:23" s="81" customFormat="1" ht="34.950000000000003" customHeight="1">
      <c r="A55" s="71" t="s">
        <v>1397</v>
      </c>
      <c r="B55" s="72" t="s">
        <v>1683</v>
      </c>
      <c r="C55" s="72"/>
      <c r="D55" s="74" t="s">
        <v>1383</v>
      </c>
      <c r="E55" s="71" t="s">
        <v>1398</v>
      </c>
      <c r="F55" s="72" t="s">
        <v>31</v>
      </c>
      <c r="G55" s="74" t="s">
        <v>32</v>
      </c>
      <c r="H55" s="75" t="s">
        <v>1399</v>
      </c>
      <c r="I55" s="72" t="s">
        <v>25</v>
      </c>
      <c r="J55" s="76"/>
      <c r="K55" s="76"/>
      <c r="L55" s="76"/>
      <c r="M55" s="76"/>
      <c r="N55" s="76"/>
      <c r="O55" s="76"/>
      <c r="P55" s="77">
        <v>79</v>
      </c>
      <c r="Q55" s="78">
        <v>81</v>
      </c>
      <c r="R55" s="79" t="s">
        <v>1711</v>
      </c>
      <c r="S55" s="77">
        <v>83</v>
      </c>
      <c r="T55" s="78"/>
      <c r="U55" s="103" t="s">
        <v>1690</v>
      </c>
      <c r="V55" s="80" t="s">
        <v>1706</v>
      </c>
      <c r="W55" s="77">
        <f t="shared" si="1"/>
        <v>81</v>
      </c>
    </row>
    <row r="56" spans="1:23" s="81" customFormat="1" ht="34.950000000000003" customHeight="1">
      <c r="A56" s="96" t="s">
        <v>1244</v>
      </c>
      <c r="B56" s="97" t="s">
        <v>1651</v>
      </c>
      <c r="C56" s="97"/>
      <c r="D56" s="98" t="s">
        <v>1220</v>
      </c>
      <c r="E56" s="96" t="s">
        <v>1245</v>
      </c>
      <c r="F56" s="97" t="s">
        <v>31</v>
      </c>
      <c r="G56" s="98" t="s">
        <v>32</v>
      </c>
      <c r="H56" s="99" t="s">
        <v>1246</v>
      </c>
      <c r="I56" s="97" t="s">
        <v>80</v>
      </c>
      <c r="J56" s="105"/>
      <c r="K56" s="105"/>
      <c r="L56" s="105"/>
      <c r="M56" s="105"/>
      <c r="N56" s="105"/>
      <c r="O56" s="105"/>
      <c r="P56" s="100">
        <v>80</v>
      </c>
      <c r="Q56" s="101">
        <v>78</v>
      </c>
      <c r="R56" s="102" t="s">
        <v>1712</v>
      </c>
      <c r="S56" s="100">
        <v>78</v>
      </c>
      <c r="T56" s="101"/>
      <c r="U56" s="102" t="s">
        <v>1713</v>
      </c>
      <c r="V56" s="80" t="s">
        <v>1706</v>
      </c>
      <c r="W56" s="77">
        <f t="shared" si="1"/>
        <v>79</v>
      </c>
    </row>
    <row r="57" spans="1:23" s="81" customFormat="1" ht="34.950000000000003" customHeight="1">
      <c r="A57" s="71" t="s">
        <v>400</v>
      </c>
      <c r="B57" s="72" t="s">
        <v>1655</v>
      </c>
      <c r="C57" s="73"/>
      <c r="D57" s="74" t="s">
        <v>364</v>
      </c>
      <c r="E57" s="71" t="s">
        <v>401</v>
      </c>
      <c r="F57" s="71" t="s">
        <v>31</v>
      </c>
      <c r="G57" s="71" t="s">
        <v>108</v>
      </c>
      <c r="H57" s="75" t="s">
        <v>402</v>
      </c>
      <c r="I57" s="72" t="s">
        <v>93</v>
      </c>
      <c r="J57" s="76"/>
      <c r="K57" s="76"/>
      <c r="L57" s="76"/>
      <c r="M57" s="76"/>
      <c r="N57" s="76"/>
      <c r="O57" s="76"/>
      <c r="P57" s="77">
        <v>78</v>
      </c>
      <c r="Q57" s="78"/>
      <c r="R57" s="79" t="s">
        <v>1704</v>
      </c>
      <c r="S57" s="77">
        <v>80</v>
      </c>
      <c r="T57" s="78">
        <v>78</v>
      </c>
      <c r="U57" s="79" t="s">
        <v>1705</v>
      </c>
      <c r="V57" s="80" t="s">
        <v>1706</v>
      </c>
      <c r="W57" s="77">
        <f t="shared" si="1"/>
        <v>79</v>
      </c>
    </row>
    <row r="58" spans="1:23" s="81" customFormat="1" ht="34.950000000000003" customHeight="1">
      <c r="A58" s="71" t="s">
        <v>220</v>
      </c>
      <c r="B58" s="72" t="s">
        <v>1655</v>
      </c>
      <c r="C58" s="72"/>
      <c r="D58" s="82" t="s">
        <v>221</v>
      </c>
      <c r="E58" s="71" t="s">
        <v>222</v>
      </c>
      <c r="F58" s="71" t="s">
        <v>31</v>
      </c>
      <c r="G58" s="71" t="s">
        <v>108</v>
      </c>
      <c r="H58" s="83" t="s">
        <v>223</v>
      </c>
      <c r="I58" s="72" t="s">
        <v>103</v>
      </c>
      <c r="J58" s="71"/>
      <c r="K58" s="72"/>
      <c r="L58" s="72"/>
      <c r="M58" s="72"/>
      <c r="N58" s="72"/>
      <c r="O58" s="72"/>
      <c r="P58" s="77">
        <v>78</v>
      </c>
      <c r="Q58" s="78"/>
      <c r="R58" s="79" t="s">
        <v>1704</v>
      </c>
      <c r="S58" s="77">
        <v>80</v>
      </c>
      <c r="T58" s="78">
        <v>78</v>
      </c>
      <c r="U58" s="79" t="s">
        <v>1705</v>
      </c>
      <c r="V58" s="80" t="s">
        <v>1706</v>
      </c>
      <c r="W58" s="77">
        <f t="shared" si="1"/>
        <v>79</v>
      </c>
    </row>
    <row r="59" spans="1:23" s="81" customFormat="1" ht="34.950000000000003" customHeight="1">
      <c r="A59" s="71" t="s">
        <v>711</v>
      </c>
      <c r="B59" s="72" t="s">
        <v>1655</v>
      </c>
      <c r="C59" s="73"/>
      <c r="D59" s="74" t="s">
        <v>675</v>
      </c>
      <c r="E59" s="71" t="s">
        <v>712</v>
      </c>
      <c r="F59" s="71" t="s">
        <v>31</v>
      </c>
      <c r="G59" s="71" t="s">
        <v>108</v>
      </c>
      <c r="H59" s="75" t="s">
        <v>713</v>
      </c>
      <c r="I59" s="72" t="s">
        <v>103</v>
      </c>
      <c r="J59" s="76"/>
      <c r="K59" s="76"/>
      <c r="L59" s="76"/>
      <c r="M59" s="76"/>
      <c r="N59" s="76"/>
      <c r="O59" s="76"/>
      <c r="P59" s="77">
        <v>78</v>
      </c>
      <c r="Q59" s="78"/>
      <c r="R59" s="79" t="s">
        <v>1704</v>
      </c>
      <c r="S59" s="77">
        <v>80</v>
      </c>
      <c r="T59" s="78">
        <v>78</v>
      </c>
      <c r="U59" s="79" t="s">
        <v>1705</v>
      </c>
      <c r="V59" s="80" t="s">
        <v>1706</v>
      </c>
      <c r="W59" s="77">
        <f t="shared" si="1"/>
        <v>79</v>
      </c>
    </row>
    <row r="60" spans="1:23" s="81" customFormat="1" ht="34.950000000000003" customHeight="1">
      <c r="A60" s="71" t="s">
        <v>280</v>
      </c>
      <c r="B60" s="72" t="s">
        <v>1655</v>
      </c>
      <c r="C60" s="73"/>
      <c r="D60" s="74" t="s">
        <v>253</v>
      </c>
      <c r="E60" s="71" t="s">
        <v>281</v>
      </c>
      <c r="F60" s="71" t="s">
        <v>31</v>
      </c>
      <c r="G60" s="71" t="s">
        <v>108</v>
      </c>
      <c r="H60" s="75" t="s">
        <v>282</v>
      </c>
      <c r="I60" s="72" t="s">
        <v>103</v>
      </c>
      <c r="J60" s="76"/>
      <c r="K60" s="76"/>
      <c r="L60" s="76"/>
      <c r="M60" s="76"/>
      <c r="N60" s="76"/>
      <c r="O60" s="76"/>
      <c r="P60" s="77">
        <v>75</v>
      </c>
      <c r="Q60" s="78"/>
      <c r="R60" s="79" t="s">
        <v>1704</v>
      </c>
      <c r="S60" s="77">
        <v>80</v>
      </c>
      <c r="T60" s="78">
        <v>78</v>
      </c>
      <c r="U60" s="79" t="s">
        <v>1705</v>
      </c>
      <c r="V60" s="80" t="s">
        <v>1706</v>
      </c>
      <c r="W60" s="77">
        <f t="shared" si="1"/>
        <v>77.5</v>
      </c>
    </row>
    <row r="61" spans="1:23" s="81" customFormat="1" ht="34.950000000000003" customHeight="1">
      <c r="A61" s="71" t="s">
        <v>1597</v>
      </c>
      <c r="B61" s="72" t="s">
        <v>1683</v>
      </c>
      <c r="C61" s="73"/>
      <c r="D61" s="74" t="s">
        <v>1598</v>
      </c>
      <c r="E61" s="71" t="s">
        <v>1599</v>
      </c>
      <c r="F61" s="71" t="s">
        <v>31</v>
      </c>
      <c r="G61" s="71" t="s">
        <v>108</v>
      </c>
      <c r="H61" s="75" t="s">
        <v>1600</v>
      </c>
      <c r="I61" s="72" t="s">
        <v>74</v>
      </c>
      <c r="J61" s="76"/>
      <c r="K61" s="76"/>
      <c r="L61" s="76"/>
      <c r="M61" s="76"/>
      <c r="N61" s="76"/>
      <c r="O61" s="76"/>
      <c r="P61" s="77">
        <v>80</v>
      </c>
      <c r="Q61" s="78">
        <v>78</v>
      </c>
      <c r="R61" s="79" t="s">
        <v>1705</v>
      </c>
      <c r="S61" s="77">
        <v>78</v>
      </c>
      <c r="T61" s="78"/>
      <c r="U61" s="79" t="s">
        <v>1704</v>
      </c>
      <c r="V61" s="80" t="s">
        <v>1706</v>
      </c>
      <c r="W61" s="77">
        <f t="shared" si="1"/>
        <v>79</v>
      </c>
    </row>
    <row r="62" spans="1:23" s="81" customFormat="1" ht="34.950000000000003" customHeight="1">
      <c r="A62" s="71" t="s">
        <v>534</v>
      </c>
      <c r="B62" s="72" t="s">
        <v>1655</v>
      </c>
      <c r="C62" s="72"/>
      <c r="D62" s="74" t="s">
        <v>504</v>
      </c>
      <c r="E62" s="71" t="s">
        <v>535</v>
      </c>
      <c r="F62" s="71" t="s">
        <v>31</v>
      </c>
      <c r="G62" s="71" t="s">
        <v>91</v>
      </c>
      <c r="H62" s="75" t="s">
        <v>536</v>
      </c>
      <c r="I62" s="72" t="s">
        <v>25</v>
      </c>
      <c r="J62" s="95"/>
      <c r="K62" s="95"/>
      <c r="L62" s="95"/>
      <c r="M62" s="95"/>
      <c r="N62" s="95"/>
      <c r="O62" s="95"/>
      <c r="P62" s="77">
        <v>78</v>
      </c>
      <c r="Q62" s="78">
        <v>80</v>
      </c>
      <c r="R62" s="79" t="s">
        <v>1714</v>
      </c>
      <c r="S62" s="77">
        <v>80</v>
      </c>
      <c r="T62" s="78"/>
      <c r="U62" s="79" t="s">
        <v>1715</v>
      </c>
      <c r="V62" s="80" t="s">
        <v>1706</v>
      </c>
      <c r="W62" s="77">
        <f t="shared" si="1"/>
        <v>79</v>
      </c>
    </row>
    <row r="63" spans="1:23" s="81" customFormat="1" ht="60">
      <c r="A63" s="71" t="s">
        <v>904</v>
      </c>
      <c r="B63" s="72" t="s">
        <v>1655</v>
      </c>
      <c r="C63" s="72"/>
      <c r="D63" s="74" t="s">
        <v>884</v>
      </c>
      <c r="E63" s="71" t="s">
        <v>905</v>
      </c>
      <c r="F63" s="71" t="s">
        <v>31</v>
      </c>
      <c r="G63" s="71" t="s">
        <v>91</v>
      </c>
      <c r="H63" s="75" t="s">
        <v>906</v>
      </c>
      <c r="I63" s="72" t="s">
        <v>25</v>
      </c>
      <c r="J63" s="95"/>
      <c r="K63" s="95"/>
      <c r="L63" s="95"/>
      <c r="M63" s="95"/>
      <c r="N63" s="95"/>
      <c r="O63" s="95"/>
      <c r="P63" s="77">
        <v>82</v>
      </c>
      <c r="Q63" s="78"/>
      <c r="R63" s="79" t="s">
        <v>1716</v>
      </c>
      <c r="S63" s="77">
        <v>79</v>
      </c>
      <c r="T63" s="78">
        <v>80</v>
      </c>
      <c r="U63" s="79" t="s">
        <v>1697</v>
      </c>
      <c r="V63" s="80" t="s">
        <v>1706</v>
      </c>
      <c r="W63" s="77">
        <f t="shared" si="1"/>
        <v>80.5</v>
      </c>
    </row>
    <row r="64" spans="1:23" s="81" customFormat="1" ht="45">
      <c r="A64" s="71" t="s">
        <v>1500</v>
      </c>
      <c r="B64" s="72" t="s">
        <v>1683</v>
      </c>
      <c r="C64" s="72"/>
      <c r="D64" s="74" t="s">
        <v>1461</v>
      </c>
      <c r="E64" s="71" t="s">
        <v>1501</v>
      </c>
      <c r="F64" s="71" t="s">
        <v>31</v>
      </c>
      <c r="G64" s="71" t="s">
        <v>91</v>
      </c>
      <c r="H64" s="75" t="s">
        <v>1502</v>
      </c>
      <c r="I64" s="72" t="s">
        <v>25</v>
      </c>
      <c r="J64" s="76"/>
      <c r="K64" s="76"/>
      <c r="L64" s="76"/>
      <c r="M64" s="76"/>
      <c r="N64" s="76"/>
      <c r="O64" s="76"/>
      <c r="P64" s="77">
        <v>84</v>
      </c>
      <c r="Q64" s="78"/>
      <c r="R64" s="79" t="s">
        <v>1715</v>
      </c>
      <c r="S64" s="77">
        <v>77</v>
      </c>
      <c r="T64" s="78">
        <v>82</v>
      </c>
      <c r="U64" s="79" t="s">
        <v>1714</v>
      </c>
      <c r="V64" s="80" t="s">
        <v>1706</v>
      </c>
      <c r="W64" s="77">
        <f t="shared" si="1"/>
        <v>80.5</v>
      </c>
    </row>
    <row r="65" spans="1:23" s="81" customFormat="1" ht="45">
      <c r="A65" s="71" t="s">
        <v>1442</v>
      </c>
      <c r="B65" s="72" t="s">
        <v>1683</v>
      </c>
      <c r="C65" s="72"/>
      <c r="D65" s="74" t="s">
        <v>1418</v>
      </c>
      <c r="E65" s="71" t="s">
        <v>1443</v>
      </c>
      <c r="F65" s="71" t="s">
        <v>31</v>
      </c>
      <c r="G65" s="71" t="s">
        <v>91</v>
      </c>
      <c r="H65" s="75" t="s">
        <v>1444</v>
      </c>
      <c r="I65" s="72" t="s">
        <v>25</v>
      </c>
      <c r="J65" s="76"/>
      <c r="K65" s="76"/>
      <c r="L65" s="76"/>
      <c r="M65" s="76"/>
      <c r="N65" s="76"/>
      <c r="O65" s="76"/>
      <c r="P65" s="77">
        <v>83</v>
      </c>
      <c r="Q65" s="78"/>
      <c r="R65" s="79" t="s">
        <v>1715</v>
      </c>
      <c r="S65" s="77">
        <v>73</v>
      </c>
      <c r="T65" s="78">
        <v>81</v>
      </c>
      <c r="U65" s="79" t="s">
        <v>1717</v>
      </c>
      <c r="V65" s="80" t="s">
        <v>1718</v>
      </c>
      <c r="W65" s="77">
        <f t="shared" si="1"/>
        <v>78</v>
      </c>
    </row>
    <row r="66" spans="1:23" s="81" customFormat="1" ht="34.950000000000003" customHeight="1">
      <c r="A66" s="71" t="s">
        <v>247</v>
      </c>
      <c r="B66" s="72" t="s">
        <v>1655</v>
      </c>
      <c r="C66" s="72"/>
      <c r="D66" s="74" t="s">
        <v>221</v>
      </c>
      <c r="E66" s="71" t="s">
        <v>248</v>
      </c>
      <c r="F66" s="71" t="s">
        <v>31</v>
      </c>
      <c r="G66" s="71" t="s">
        <v>91</v>
      </c>
      <c r="H66" s="75" t="s">
        <v>249</v>
      </c>
      <c r="I66" s="72" t="s">
        <v>213</v>
      </c>
      <c r="J66" s="95"/>
      <c r="K66" s="95"/>
      <c r="L66" s="95"/>
      <c r="M66" s="95"/>
      <c r="N66" s="95"/>
      <c r="O66" s="95"/>
      <c r="P66" s="77">
        <v>79</v>
      </c>
      <c r="Q66" s="78">
        <v>81</v>
      </c>
      <c r="R66" s="79" t="s">
        <v>1711</v>
      </c>
      <c r="S66" s="77">
        <v>84</v>
      </c>
      <c r="T66" s="78"/>
      <c r="U66" s="103" t="s">
        <v>1690</v>
      </c>
      <c r="V66" s="80" t="s">
        <v>1706</v>
      </c>
      <c r="W66" s="77">
        <f t="shared" si="1"/>
        <v>81.5</v>
      </c>
    </row>
    <row r="67" spans="1:23" s="81" customFormat="1" ht="34.950000000000003" customHeight="1">
      <c r="A67" s="71" t="s">
        <v>794</v>
      </c>
      <c r="B67" s="72" t="s">
        <v>1655</v>
      </c>
      <c r="C67" s="72"/>
      <c r="D67" s="74" t="s">
        <v>778</v>
      </c>
      <c r="E67" s="71" t="s">
        <v>795</v>
      </c>
      <c r="F67" s="71" t="s">
        <v>31</v>
      </c>
      <c r="G67" s="72" t="s">
        <v>91</v>
      </c>
      <c r="H67" s="75" t="s">
        <v>796</v>
      </c>
      <c r="I67" s="72" t="s">
        <v>797</v>
      </c>
      <c r="J67" s="72"/>
      <c r="K67" s="72"/>
      <c r="L67" s="72"/>
      <c r="M67" s="72"/>
      <c r="N67" s="72"/>
      <c r="O67" s="72"/>
      <c r="P67" s="77">
        <v>80</v>
      </c>
      <c r="Q67" s="78">
        <v>79</v>
      </c>
      <c r="R67" s="79" t="s">
        <v>1715</v>
      </c>
      <c r="S67" s="77">
        <v>73</v>
      </c>
      <c r="T67" s="78">
        <v>77</v>
      </c>
      <c r="U67" s="79" t="s">
        <v>1717</v>
      </c>
      <c r="V67" s="80" t="s">
        <v>1718</v>
      </c>
      <c r="W67" s="77">
        <f t="shared" si="1"/>
        <v>76.5</v>
      </c>
    </row>
    <row r="68" spans="1:23" s="81" customFormat="1" ht="40.200000000000003" customHeight="1">
      <c r="A68" s="71" t="s">
        <v>1558</v>
      </c>
      <c r="B68" s="72" t="s">
        <v>1683</v>
      </c>
      <c r="C68" s="72"/>
      <c r="D68" s="74" t="s">
        <v>1543</v>
      </c>
      <c r="E68" s="71" t="s">
        <v>1559</v>
      </c>
      <c r="F68" s="72" t="s">
        <v>31</v>
      </c>
      <c r="G68" s="72" t="s">
        <v>255</v>
      </c>
      <c r="H68" s="75" t="s">
        <v>1560</v>
      </c>
      <c r="I68" s="72" t="s">
        <v>25</v>
      </c>
      <c r="J68" s="72"/>
      <c r="K68" s="72"/>
      <c r="L68" s="72"/>
      <c r="M68" s="72"/>
      <c r="N68" s="72"/>
      <c r="O68" s="72"/>
      <c r="P68" s="77">
        <v>72</v>
      </c>
      <c r="Q68" s="78"/>
      <c r="R68" s="79" t="s">
        <v>1670</v>
      </c>
      <c r="S68" s="77">
        <v>78</v>
      </c>
      <c r="T68" s="78">
        <v>74</v>
      </c>
      <c r="U68" s="79" t="s">
        <v>1695</v>
      </c>
      <c r="V68" s="80" t="s">
        <v>1719</v>
      </c>
      <c r="W68" s="77">
        <f t="shared" ref="W68:W78" si="2">(P68+S68)/2</f>
        <v>75</v>
      </c>
    </row>
    <row r="69" spans="1:23" s="81" customFormat="1" ht="40.200000000000003" customHeight="1">
      <c r="A69" s="71" t="s">
        <v>600</v>
      </c>
      <c r="B69" s="72" t="s">
        <v>1655</v>
      </c>
      <c r="C69" s="72"/>
      <c r="D69" s="74" t="s">
        <v>582</v>
      </c>
      <c r="E69" s="71" t="s">
        <v>601</v>
      </c>
      <c r="F69" s="72" t="s">
        <v>31</v>
      </c>
      <c r="G69" s="74" t="s">
        <v>32</v>
      </c>
      <c r="H69" s="75" t="s">
        <v>602</v>
      </c>
      <c r="I69" s="72" t="s">
        <v>93</v>
      </c>
      <c r="J69" s="106"/>
      <c r="K69" s="106"/>
      <c r="L69" s="106"/>
      <c r="M69" s="106"/>
      <c r="N69" s="106"/>
      <c r="O69" s="106"/>
      <c r="P69" s="77">
        <v>74</v>
      </c>
      <c r="Q69" s="78"/>
      <c r="R69" s="79" t="s">
        <v>1720</v>
      </c>
      <c r="S69" s="77">
        <v>76</v>
      </c>
      <c r="T69" s="78">
        <v>74</v>
      </c>
      <c r="U69" s="79" t="s">
        <v>1708</v>
      </c>
      <c r="V69" s="80" t="s">
        <v>1719</v>
      </c>
      <c r="W69" s="77">
        <f t="shared" si="2"/>
        <v>75</v>
      </c>
    </row>
    <row r="70" spans="1:23" s="81" customFormat="1" ht="40.200000000000003" customHeight="1">
      <c r="A70" s="71" t="s">
        <v>1076</v>
      </c>
      <c r="B70" s="72" t="s">
        <v>1655</v>
      </c>
      <c r="C70" s="72"/>
      <c r="D70" s="74" t="s">
        <v>1061</v>
      </c>
      <c r="E70" s="71" t="s">
        <v>1077</v>
      </c>
      <c r="F70" s="72" t="s">
        <v>31</v>
      </c>
      <c r="G70" s="74" t="s">
        <v>32</v>
      </c>
      <c r="H70" s="75" t="s">
        <v>1078</v>
      </c>
      <c r="I70" s="72" t="s">
        <v>137</v>
      </c>
      <c r="J70" s="106"/>
      <c r="K70" s="106"/>
      <c r="L70" s="106"/>
      <c r="M70" s="106"/>
      <c r="N70" s="106"/>
      <c r="O70" s="106"/>
      <c r="P70" s="77">
        <v>74</v>
      </c>
      <c r="Q70" s="78">
        <v>76</v>
      </c>
      <c r="R70" s="79" t="s">
        <v>1721</v>
      </c>
      <c r="S70" s="77">
        <v>76</v>
      </c>
      <c r="T70" s="78"/>
      <c r="U70" s="79" t="s">
        <v>1722</v>
      </c>
      <c r="V70" s="80" t="s">
        <v>1719</v>
      </c>
      <c r="W70" s="77">
        <f t="shared" si="2"/>
        <v>75</v>
      </c>
    </row>
    <row r="71" spans="1:23" s="81" customFormat="1" ht="40.200000000000003" customHeight="1">
      <c r="A71" s="71" t="s">
        <v>1048</v>
      </c>
      <c r="B71" s="72" t="s">
        <v>1655</v>
      </c>
      <c r="C71" s="72"/>
      <c r="D71" s="74" t="s">
        <v>1037</v>
      </c>
      <c r="E71" s="71" t="s">
        <v>1049</v>
      </c>
      <c r="F71" s="72" t="s">
        <v>31</v>
      </c>
      <c r="G71" s="74" t="s">
        <v>32</v>
      </c>
      <c r="H71" s="75" t="s">
        <v>1050</v>
      </c>
      <c r="I71" s="72" t="s">
        <v>34</v>
      </c>
      <c r="J71" s="76"/>
      <c r="K71" s="76"/>
      <c r="L71" s="76"/>
      <c r="M71" s="76"/>
      <c r="N71" s="76"/>
      <c r="O71" s="76"/>
      <c r="P71" s="77">
        <v>75</v>
      </c>
      <c r="Q71" s="78"/>
      <c r="R71" s="79" t="s">
        <v>1723</v>
      </c>
      <c r="S71" s="77">
        <v>72</v>
      </c>
      <c r="T71" s="78">
        <v>75</v>
      </c>
      <c r="U71" s="79" t="s">
        <v>1724</v>
      </c>
      <c r="V71" s="80" t="s">
        <v>1719</v>
      </c>
      <c r="W71" s="77">
        <f t="shared" si="2"/>
        <v>73.5</v>
      </c>
    </row>
    <row r="72" spans="1:23" s="81" customFormat="1" ht="40.200000000000003" customHeight="1">
      <c r="A72" s="71" t="s">
        <v>29</v>
      </c>
      <c r="B72" s="72" t="s">
        <v>1655</v>
      </c>
      <c r="C72" s="72"/>
      <c r="D72" s="74" t="s">
        <v>20</v>
      </c>
      <c r="E72" s="71" t="s">
        <v>30</v>
      </c>
      <c r="F72" s="72" t="s">
        <v>31</v>
      </c>
      <c r="G72" s="74" t="s">
        <v>32</v>
      </c>
      <c r="H72" s="75" t="s">
        <v>33</v>
      </c>
      <c r="I72" s="72" t="s">
        <v>34</v>
      </c>
      <c r="J72" s="76"/>
      <c r="K72" s="76"/>
      <c r="L72" s="76"/>
      <c r="M72" s="76"/>
      <c r="N72" s="76"/>
      <c r="O72" s="76"/>
      <c r="P72" s="77">
        <v>75</v>
      </c>
      <c r="Q72" s="78"/>
      <c r="R72" s="79" t="s">
        <v>1723</v>
      </c>
      <c r="S72" s="77">
        <v>70</v>
      </c>
      <c r="T72" s="78">
        <v>75</v>
      </c>
      <c r="U72" s="79" t="s">
        <v>1724</v>
      </c>
      <c r="V72" s="80" t="s">
        <v>1719</v>
      </c>
      <c r="W72" s="77">
        <f t="shared" si="2"/>
        <v>72.5</v>
      </c>
    </row>
    <row r="73" spans="1:23" s="81" customFormat="1" ht="40.200000000000003" customHeight="1">
      <c r="A73" s="71" t="s">
        <v>1570</v>
      </c>
      <c r="B73" s="72" t="s">
        <v>1683</v>
      </c>
      <c r="C73" s="72"/>
      <c r="D73" s="82" t="s">
        <v>1543</v>
      </c>
      <c r="E73" s="71" t="s">
        <v>1571</v>
      </c>
      <c r="F73" s="71" t="s">
        <v>31</v>
      </c>
      <c r="G73" s="82" t="s">
        <v>32</v>
      </c>
      <c r="H73" s="83" t="s">
        <v>1572</v>
      </c>
      <c r="I73" s="72" t="s">
        <v>25</v>
      </c>
      <c r="J73" s="71"/>
      <c r="K73" s="72"/>
      <c r="L73" s="72"/>
      <c r="M73" s="72"/>
      <c r="N73" s="72"/>
      <c r="O73" s="72"/>
      <c r="P73" s="77">
        <v>74</v>
      </c>
      <c r="Q73" s="78"/>
      <c r="R73" s="79" t="s">
        <v>1725</v>
      </c>
      <c r="S73" s="77">
        <v>76</v>
      </c>
      <c r="T73" s="78">
        <v>74</v>
      </c>
      <c r="U73" s="103" t="s">
        <v>1726</v>
      </c>
      <c r="V73" s="80" t="s">
        <v>1719</v>
      </c>
      <c r="W73" s="77">
        <f t="shared" si="2"/>
        <v>75</v>
      </c>
    </row>
    <row r="74" spans="1:23" s="81" customFormat="1" ht="40.200000000000003" customHeight="1">
      <c r="A74" s="71" t="s">
        <v>1576</v>
      </c>
      <c r="B74" s="72" t="s">
        <v>1683</v>
      </c>
      <c r="C74" s="72"/>
      <c r="D74" s="82" t="s">
        <v>1543</v>
      </c>
      <c r="E74" s="71" t="s">
        <v>1577</v>
      </c>
      <c r="F74" s="71" t="s">
        <v>31</v>
      </c>
      <c r="G74" s="82" t="s">
        <v>32</v>
      </c>
      <c r="H74" s="83" t="s">
        <v>1578</v>
      </c>
      <c r="I74" s="72" t="s">
        <v>25</v>
      </c>
      <c r="J74" s="71"/>
      <c r="K74" s="72"/>
      <c r="L74" s="72"/>
      <c r="M74" s="72"/>
      <c r="N74" s="72"/>
      <c r="O74" s="72"/>
      <c r="P74" s="77">
        <v>74</v>
      </c>
      <c r="Q74" s="78"/>
      <c r="R74" s="79" t="s">
        <v>1725</v>
      </c>
      <c r="S74" s="77">
        <v>78</v>
      </c>
      <c r="T74" s="78">
        <v>76</v>
      </c>
      <c r="U74" s="103" t="s">
        <v>1726</v>
      </c>
      <c r="V74" s="80" t="s">
        <v>1719</v>
      </c>
      <c r="W74" s="77">
        <f t="shared" si="2"/>
        <v>76</v>
      </c>
    </row>
    <row r="75" spans="1:23" s="81" customFormat="1" ht="40.200000000000003" customHeight="1">
      <c r="A75" s="84" t="s">
        <v>608</v>
      </c>
      <c r="B75" s="85" t="s">
        <v>1655</v>
      </c>
      <c r="C75" s="85"/>
      <c r="D75" s="86" t="s">
        <v>582</v>
      </c>
      <c r="E75" s="84" t="s">
        <v>609</v>
      </c>
      <c r="F75" s="84" t="s">
        <v>31</v>
      </c>
      <c r="G75" s="85" t="s">
        <v>91</v>
      </c>
      <c r="H75" s="87" t="s">
        <v>610</v>
      </c>
      <c r="I75" s="85" t="s">
        <v>40</v>
      </c>
      <c r="J75" s="85"/>
      <c r="K75" s="85"/>
      <c r="L75" s="85"/>
      <c r="M75" s="85"/>
      <c r="N75" s="85"/>
      <c r="O75" s="85"/>
      <c r="P75" s="89">
        <v>70</v>
      </c>
      <c r="Q75" s="90"/>
      <c r="R75" s="107" t="s">
        <v>1727</v>
      </c>
      <c r="S75" s="89">
        <v>75</v>
      </c>
      <c r="T75" s="90">
        <v>80</v>
      </c>
      <c r="U75" s="107" t="s">
        <v>1728</v>
      </c>
      <c r="V75" s="80" t="s">
        <v>1719</v>
      </c>
      <c r="W75" s="77">
        <f t="shared" si="2"/>
        <v>72.5</v>
      </c>
    </row>
    <row r="76" spans="1:23" s="81" customFormat="1" ht="40.200000000000003" customHeight="1">
      <c r="A76" s="84" t="s">
        <v>1412</v>
      </c>
      <c r="B76" s="85" t="s">
        <v>1683</v>
      </c>
      <c r="C76" s="85"/>
      <c r="D76" s="86" t="s">
        <v>1383</v>
      </c>
      <c r="E76" s="84" t="s">
        <v>1413</v>
      </c>
      <c r="F76" s="84" t="s">
        <v>31</v>
      </c>
      <c r="G76" s="85" t="s">
        <v>91</v>
      </c>
      <c r="H76" s="87" t="s">
        <v>1414</v>
      </c>
      <c r="I76" s="85" t="s">
        <v>40</v>
      </c>
      <c r="J76" s="85"/>
      <c r="K76" s="85"/>
      <c r="L76" s="85"/>
      <c r="M76" s="85"/>
      <c r="N76" s="85"/>
      <c r="O76" s="85"/>
      <c r="P76" s="89">
        <v>72</v>
      </c>
      <c r="Q76" s="90"/>
      <c r="R76" s="107" t="s">
        <v>1727</v>
      </c>
      <c r="S76" s="89">
        <v>75</v>
      </c>
      <c r="T76" s="90">
        <v>78</v>
      </c>
      <c r="U76" s="107" t="s">
        <v>1728</v>
      </c>
      <c r="V76" s="80" t="s">
        <v>1719</v>
      </c>
      <c r="W76" s="77">
        <f t="shared" si="2"/>
        <v>73.5</v>
      </c>
    </row>
    <row r="77" spans="1:23" s="81" customFormat="1" ht="40.200000000000003" customHeight="1">
      <c r="A77" s="71" t="s">
        <v>1447</v>
      </c>
      <c r="B77" s="72" t="s">
        <v>1683</v>
      </c>
      <c r="C77" s="72"/>
      <c r="D77" s="74" t="s">
        <v>1418</v>
      </c>
      <c r="E77" s="71" t="s">
        <v>1448</v>
      </c>
      <c r="F77" s="71" t="s">
        <v>31</v>
      </c>
      <c r="G77" s="71" t="s">
        <v>91</v>
      </c>
      <c r="H77" s="75" t="s">
        <v>1449</v>
      </c>
      <c r="I77" s="72" t="s">
        <v>25</v>
      </c>
      <c r="J77" s="76"/>
      <c r="K77" s="76"/>
      <c r="L77" s="76"/>
      <c r="M77" s="76"/>
      <c r="N77" s="76"/>
      <c r="O77" s="76"/>
      <c r="P77" s="77">
        <v>78</v>
      </c>
      <c r="Q77" s="78"/>
      <c r="R77" s="79" t="s">
        <v>1697</v>
      </c>
      <c r="S77" s="77">
        <v>74</v>
      </c>
      <c r="T77" s="78">
        <v>76</v>
      </c>
      <c r="U77" s="79" t="s">
        <v>1717</v>
      </c>
      <c r="V77" s="80" t="s">
        <v>1719</v>
      </c>
      <c r="W77" s="77">
        <f t="shared" si="2"/>
        <v>76</v>
      </c>
    </row>
    <row r="78" spans="1:23" s="81" customFormat="1" ht="40.200000000000003" customHeight="1">
      <c r="A78" s="84" t="s">
        <v>1112</v>
      </c>
      <c r="B78" s="85" t="s">
        <v>1655</v>
      </c>
      <c r="C78" s="85"/>
      <c r="D78" s="86" t="s">
        <v>1061</v>
      </c>
      <c r="E78" s="84" t="s">
        <v>1113</v>
      </c>
      <c r="F78" s="84" t="s">
        <v>31</v>
      </c>
      <c r="G78" s="85" t="s">
        <v>91</v>
      </c>
      <c r="H78" s="87" t="s">
        <v>1114</v>
      </c>
      <c r="I78" s="85" t="s">
        <v>74</v>
      </c>
      <c r="J78" s="85"/>
      <c r="K78" s="85"/>
      <c r="L78" s="85"/>
      <c r="M78" s="85"/>
      <c r="N78" s="85"/>
      <c r="O78" s="85"/>
      <c r="P78" s="89">
        <v>72</v>
      </c>
      <c r="Q78" s="90"/>
      <c r="R78" s="107" t="s">
        <v>1727</v>
      </c>
      <c r="S78" s="89">
        <v>75</v>
      </c>
      <c r="T78" s="90">
        <v>78</v>
      </c>
      <c r="U78" s="107" t="s">
        <v>1728</v>
      </c>
      <c r="V78" s="80" t="s">
        <v>1719</v>
      </c>
      <c r="W78" s="77">
        <f t="shared" si="2"/>
        <v>73.5</v>
      </c>
    </row>
    <row r="79" spans="1:23" ht="19.8"/>
    <row r="80" spans="1:23" s="110" customFormat="1" ht="19.8">
      <c r="A80" s="84" t="s">
        <v>503</v>
      </c>
      <c r="Q80" s="108"/>
      <c r="T80" s="108">
        <v>90</v>
      </c>
    </row>
    <row r="81" spans="1:20" ht="19.8">
      <c r="A81" s="84" t="s">
        <v>649</v>
      </c>
      <c r="T81" s="109">
        <v>81</v>
      </c>
    </row>
  </sheetData>
  <autoFilter ref="B2:B3"/>
  <mergeCells count="15">
    <mergeCell ref="J2:O2"/>
    <mergeCell ref="P2:R2"/>
    <mergeCell ref="S2:U2"/>
    <mergeCell ref="V2:V3"/>
    <mergeCell ref="W2:W3"/>
    <mergeCell ref="A1:W1"/>
    <mergeCell ref="A2:A3"/>
    <mergeCell ref="B2:B3"/>
    <mergeCell ref="C2:C3"/>
    <mergeCell ref="D2:D3"/>
    <mergeCell ref="E2:E3"/>
    <mergeCell ref="F2:F3"/>
    <mergeCell ref="G2:G3"/>
    <mergeCell ref="H2:H3"/>
    <mergeCell ref="I2:I3"/>
  </mergeCells>
  <phoneticPr fontId="10" type="noConversion"/>
  <dataValidations count="2">
    <dataValidation type="list" allowBlank="1" showInputMessage="1" showErrorMessage="1" sqref="I4:I12 I14:I35 I37:I40 I43:I74 I77">
      <formula1>"國語文,英語文,數學,自然,社會,跨領域,綜合,藝文,健體,特教,行政,科技"</formula1>
    </dataValidation>
    <dataValidation type="list" allowBlank="1" showErrorMessage="1" sqref="I13 I36 I41:I42 I75:I76 I78">
      <formula1>"國語文,英語文,數學,自然,社會,跨領域,綜合,藝文,健體,特教,行政,科技"</formula1>
    </dataValidation>
  </dataValidations>
  <pageMargins left="0.511811023622047" right="0.31496062992126012" top="0.35433070866141764" bottom="0.15748031496063003" header="0.31496062992126012" footer="0.15748031496063003"/>
  <pageSetup paperSize="0" scale="81" fitToWidth="0" fitToHeight="0" orientation="landscape" horizontalDpi="0" verticalDpi="0" copies="0"/>
  <rowBreaks count="4" manualBreakCount="4">
    <brk id="18" man="1"/>
    <brk id="45" man="1"/>
    <brk id="61" man="1"/>
    <brk id="6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8"/>
  <sheetViews>
    <sheetView workbookViewId="0"/>
  </sheetViews>
  <sheetFormatPr defaultColWidth="7.88671875" defaultRowHeight="16.5"/>
  <cols>
    <col min="1" max="1" width="5.109375" style="1" bestFit="1" customWidth="1"/>
    <col min="2" max="2" width="5.109375" style="1" customWidth="1"/>
    <col min="3" max="3" width="5.109375" style="1" hidden="1" customWidth="1"/>
    <col min="4" max="4" width="8.77734375" style="1" hidden="1" customWidth="1"/>
    <col min="5" max="5" width="12" style="1" customWidth="1"/>
    <col min="6" max="6" width="14.109375" style="1" hidden="1" customWidth="1"/>
    <col min="7" max="7" width="10.21875" style="1" bestFit="1" customWidth="1"/>
    <col min="8" max="8" width="19.77734375" style="1" customWidth="1"/>
    <col min="9" max="9" width="7.88671875" style="1" customWidth="1"/>
    <col min="10" max="14" width="8.6640625" style="1" hidden="1" customWidth="1"/>
    <col min="15" max="15" width="1.44140625" style="1" hidden="1" customWidth="1"/>
    <col min="16" max="16" width="5.109375" style="1" bestFit="1" customWidth="1"/>
    <col min="17" max="17" width="34.5546875" style="1" customWidth="1"/>
    <col min="18" max="18" width="5.109375" style="1" bestFit="1" customWidth="1"/>
    <col min="19" max="19" width="34.77734375" style="1" customWidth="1"/>
    <col min="20" max="20" width="8.88671875" style="1" bestFit="1" customWidth="1"/>
    <col min="21" max="21" width="7.88671875" style="1" customWidth="1"/>
    <col min="22" max="16384" width="7.88671875" style="1"/>
  </cols>
  <sheetData>
    <row r="1" spans="1:20" ht="24" customHeight="1">
      <c r="A1" s="37" t="s">
        <v>1729</v>
      </c>
      <c r="B1" s="37"/>
      <c r="C1" s="37"/>
      <c r="D1" s="37"/>
      <c r="E1" s="37"/>
      <c r="F1" s="37"/>
      <c r="G1" s="37"/>
      <c r="H1" s="37"/>
      <c r="I1" s="37"/>
      <c r="J1" s="37"/>
      <c r="K1" s="37"/>
      <c r="L1" s="37"/>
      <c r="M1" s="37"/>
      <c r="N1" s="37"/>
      <c r="O1" s="37"/>
      <c r="P1" s="37"/>
      <c r="Q1" s="37"/>
      <c r="R1" s="37"/>
      <c r="S1" s="37"/>
    </row>
    <row r="2" spans="1:20" ht="16.2">
      <c r="A2" s="111" t="s">
        <v>1</v>
      </c>
      <c r="B2" s="111" t="s">
        <v>1642</v>
      </c>
      <c r="C2" s="111" t="s">
        <v>1643</v>
      </c>
      <c r="D2" s="111" t="s">
        <v>2</v>
      </c>
      <c r="E2" s="111" t="s">
        <v>3</v>
      </c>
      <c r="F2" s="111" t="s">
        <v>4</v>
      </c>
      <c r="G2" s="111" t="s">
        <v>5</v>
      </c>
      <c r="H2" s="111" t="s">
        <v>6</v>
      </c>
      <c r="I2" s="111" t="s">
        <v>7</v>
      </c>
      <c r="J2" s="111" t="s">
        <v>9</v>
      </c>
      <c r="K2" s="111"/>
      <c r="L2" s="111"/>
      <c r="M2" s="111"/>
      <c r="N2" s="111"/>
      <c r="O2" s="111"/>
      <c r="P2" s="111" t="s">
        <v>1644</v>
      </c>
      <c r="Q2" s="111"/>
      <c r="R2" s="111" t="s">
        <v>1645</v>
      </c>
      <c r="S2" s="111"/>
      <c r="T2" s="111" t="s">
        <v>1646</v>
      </c>
    </row>
    <row r="3" spans="1:20" ht="16.2">
      <c r="A3" s="111"/>
      <c r="B3" s="111"/>
      <c r="C3" s="111"/>
      <c r="D3" s="111"/>
      <c r="E3" s="111"/>
      <c r="F3" s="111"/>
      <c r="G3" s="111"/>
      <c r="H3" s="111"/>
      <c r="I3" s="111"/>
      <c r="J3" s="68" t="s">
        <v>13</v>
      </c>
      <c r="K3" s="68" t="s">
        <v>14</v>
      </c>
      <c r="L3" s="68" t="s">
        <v>15</v>
      </c>
      <c r="M3" s="68" t="s">
        <v>16</v>
      </c>
      <c r="N3" s="68" t="s">
        <v>17</v>
      </c>
      <c r="O3" s="68" t="s">
        <v>18</v>
      </c>
      <c r="P3" s="68" t="s">
        <v>1648</v>
      </c>
      <c r="Q3" s="68" t="s">
        <v>1730</v>
      </c>
      <c r="R3" s="68" t="s">
        <v>1648</v>
      </c>
      <c r="S3" s="68" t="s">
        <v>1730</v>
      </c>
      <c r="T3" s="111"/>
    </row>
    <row r="4" spans="1:20" ht="81">
      <c r="A4" s="112" t="s">
        <v>592</v>
      </c>
      <c r="B4" s="113" t="s">
        <v>1655</v>
      </c>
      <c r="C4" s="113">
        <v>4</v>
      </c>
      <c r="D4" s="114" t="s">
        <v>582</v>
      </c>
      <c r="E4" s="112" t="s">
        <v>593</v>
      </c>
      <c r="F4" s="113" t="s">
        <v>134</v>
      </c>
      <c r="G4" s="113" t="s">
        <v>594</v>
      </c>
      <c r="H4" s="115" t="s">
        <v>595</v>
      </c>
      <c r="I4" s="113" t="s">
        <v>80</v>
      </c>
      <c r="J4" s="5" t="s">
        <v>596</v>
      </c>
      <c r="K4" s="5" t="s">
        <v>597</v>
      </c>
      <c r="L4" s="5" t="s">
        <v>598</v>
      </c>
      <c r="M4" s="5" t="s">
        <v>599</v>
      </c>
      <c r="N4" s="5"/>
      <c r="O4" s="5"/>
      <c r="P4" s="8">
        <v>78</v>
      </c>
      <c r="Q4" s="14" t="s">
        <v>1731</v>
      </c>
      <c r="R4" s="8">
        <v>80</v>
      </c>
      <c r="S4" s="14" t="s">
        <v>1732</v>
      </c>
      <c r="T4" s="8" t="s">
        <v>12</v>
      </c>
    </row>
    <row r="5" spans="1:20" ht="81">
      <c r="A5" s="112" t="s">
        <v>674</v>
      </c>
      <c r="B5" s="113" t="s">
        <v>1655</v>
      </c>
      <c r="C5" s="113">
        <v>3</v>
      </c>
      <c r="D5" s="114" t="s">
        <v>675</v>
      </c>
      <c r="E5" s="112" t="s">
        <v>676</v>
      </c>
      <c r="F5" s="113" t="s">
        <v>134</v>
      </c>
      <c r="G5" s="113" t="s">
        <v>594</v>
      </c>
      <c r="H5" s="115" t="s">
        <v>677</v>
      </c>
      <c r="I5" s="113" t="s">
        <v>127</v>
      </c>
      <c r="J5" s="5" t="s">
        <v>678</v>
      </c>
      <c r="K5" s="5" t="s">
        <v>679</v>
      </c>
      <c r="L5" s="5" t="s">
        <v>680</v>
      </c>
      <c r="M5" s="5" t="s">
        <v>681</v>
      </c>
      <c r="N5" s="5" t="s">
        <v>682</v>
      </c>
      <c r="O5" s="5" t="s">
        <v>683</v>
      </c>
      <c r="P5" s="8">
        <v>78</v>
      </c>
      <c r="Q5" s="14" t="s">
        <v>1731</v>
      </c>
      <c r="R5" s="8">
        <v>80</v>
      </c>
      <c r="S5" s="14" t="s">
        <v>1732</v>
      </c>
      <c r="T5" s="8" t="s">
        <v>12</v>
      </c>
    </row>
    <row r="6" spans="1:20" ht="145.80000000000001">
      <c r="A6" s="112" t="s">
        <v>363</v>
      </c>
      <c r="B6" s="113" t="s">
        <v>1655</v>
      </c>
      <c r="C6" s="113"/>
      <c r="D6" s="116" t="s">
        <v>364</v>
      </c>
      <c r="E6" s="112" t="s">
        <v>365</v>
      </c>
      <c r="F6" s="113" t="s">
        <v>22</v>
      </c>
      <c r="G6" s="113" t="s">
        <v>23</v>
      </c>
      <c r="H6" s="117" t="s">
        <v>366</v>
      </c>
      <c r="I6" s="113" t="s">
        <v>213</v>
      </c>
      <c r="J6" s="112"/>
      <c r="K6" s="113"/>
      <c r="L6" s="113"/>
      <c r="M6" s="113"/>
      <c r="N6" s="113"/>
      <c r="O6" s="113"/>
      <c r="P6" s="8">
        <v>87</v>
      </c>
      <c r="Q6" s="14" t="s">
        <v>1733</v>
      </c>
      <c r="R6" s="8">
        <v>81</v>
      </c>
      <c r="S6" s="14" t="s">
        <v>1734</v>
      </c>
      <c r="T6" s="8" t="s">
        <v>12</v>
      </c>
    </row>
    <row r="7" spans="1:20" ht="113.4">
      <c r="A7" s="112" t="s">
        <v>1680</v>
      </c>
      <c r="B7" s="113" t="s">
        <v>1651</v>
      </c>
      <c r="C7" s="113"/>
      <c r="D7" s="116" t="s">
        <v>1659</v>
      </c>
      <c r="E7" s="112" t="s">
        <v>1182</v>
      </c>
      <c r="F7" s="113" t="s">
        <v>22</v>
      </c>
      <c r="G7" s="113" t="s">
        <v>23</v>
      </c>
      <c r="H7" s="117" t="s">
        <v>1183</v>
      </c>
      <c r="I7" s="113" t="s">
        <v>213</v>
      </c>
      <c r="J7" s="112"/>
      <c r="K7" s="113"/>
      <c r="L7" s="113"/>
      <c r="M7" s="113"/>
      <c r="N7" s="113"/>
      <c r="O7" s="113"/>
      <c r="P7" s="8">
        <v>87</v>
      </c>
      <c r="Q7" s="14" t="s">
        <v>1735</v>
      </c>
      <c r="R7" s="8">
        <v>81</v>
      </c>
      <c r="S7" s="14" t="s">
        <v>1736</v>
      </c>
      <c r="T7" s="8" t="s">
        <v>12</v>
      </c>
    </row>
    <row r="8" spans="1:20" ht="145.80000000000001">
      <c r="A8" s="112" t="s">
        <v>1681</v>
      </c>
      <c r="B8" s="113" t="s">
        <v>1651</v>
      </c>
      <c r="C8" s="113"/>
      <c r="D8" s="116" t="s">
        <v>1682</v>
      </c>
      <c r="E8" s="112" t="s">
        <v>1170</v>
      </c>
      <c r="F8" s="113" t="s">
        <v>22</v>
      </c>
      <c r="G8" s="113" t="s">
        <v>23</v>
      </c>
      <c r="H8" s="117" t="s">
        <v>1171</v>
      </c>
      <c r="I8" s="113"/>
      <c r="J8" s="112"/>
      <c r="K8" s="113"/>
      <c r="L8" s="113"/>
      <c r="M8" s="113"/>
      <c r="N8" s="113"/>
      <c r="O8" s="113"/>
      <c r="P8" s="8">
        <v>89</v>
      </c>
      <c r="Q8" s="14" t="s">
        <v>1737</v>
      </c>
      <c r="R8" s="8">
        <v>82</v>
      </c>
      <c r="S8" s="14" t="s">
        <v>1738</v>
      </c>
      <c r="T8" s="8" t="s">
        <v>12</v>
      </c>
    </row>
    <row r="9" spans="1:20" ht="243">
      <c r="A9" s="118" t="s">
        <v>1313</v>
      </c>
      <c r="B9" s="113" t="s">
        <v>1651</v>
      </c>
      <c r="C9" s="119"/>
      <c r="D9" s="114" t="s">
        <v>1308</v>
      </c>
      <c r="E9" s="112" t="s">
        <v>1314</v>
      </c>
      <c r="F9" s="113" t="s">
        <v>31</v>
      </c>
      <c r="G9" s="113" t="s">
        <v>255</v>
      </c>
      <c r="H9" s="115" t="s">
        <v>1315</v>
      </c>
      <c r="I9" s="113" t="s">
        <v>40</v>
      </c>
      <c r="J9" s="120"/>
      <c r="K9" s="120"/>
      <c r="L9" s="120"/>
      <c r="M9" s="120"/>
      <c r="N9" s="120"/>
      <c r="O9" s="120"/>
      <c r="P9" s="8">
        <v>90</v>
      </c>
      <c r="Q9" s="14" t="s">
        <v>1739</v>
      </c>
      <c r="R9" s="8">
        <v>88</v>
      </c>
      <c r="S9" s="14" t="s">
        <v>1740</v>
      </c>
      <c r="T9" s="8" t="s">
        <v>12</v>
      </c>
    </row>
    <row r="10" spans="1:20" ht="97.2">
      <c r="A10" s="118" t="s">
        <v>1389</v>
      </c>
      <c r="B10" s="121" t="s">
        <v>1683</v>
      </c>
      <c r="C10" s="122"/>
      <c r="D10" s="123" t="s">
        <v>1383</v>
      </c>
      <c r="E10" s="118" t="s">
        <v>1390</v>
      </c>
      <c r="F10" s="121" t="s">
        <v>31</v>
      </c>
      <c r="G10" s="121" t="s">
        <v>255</v>
      </c>
      <c r="H10" s="124" t="s">
        <v>1391</v>
      </c>
      <c r="I10" s="121" t="s">
        <v>40</v>
      </c>
      <c r="J10" s="125"/>
      <c r="K10" s="125"/>
      <c r="L10" s="125"/>
      <c r="M10" s="125"/>
      <c r="N10" s="125"/>
      <c r="O10" s="125"/>
      <c r="P10" s="13">
        <v>77</v>
      </c>
      <c r="Q10" s="126" t="s">
        <v>1741</v>
      </c>
      <c r="R10" s="8">
        <v>83</v>
      </c>
      <c r="S10" s="14" t="s">
        <v>1742</v>
      </c>
      <c r="T10" s="8" t="s">
        <v>12</v>
      </c>
    </row>
    <row r="11" spans="1:20" ht="113.4">
      <c r="A11" s="118" t="s">
        <v>1428</v>
      </c>
      <c r="B11" s="113" t="s">
        <v>1683</v>
      </c>
      <c r="C11" s="119"/>
      <c r="D11" s="114" t="s">
        <v>1418</v>
      </c>
      <c r="E11" s="112" t="s">
        <v>1429</v>
      </c>
      <c r="F11" s="113" t="s">
        <v>31</v>
      </c>
      <c r="G11" s="113" t="s">
        <v>255</v>
      </c>
      <c r="H11" s="115" t="s">
        <v>1430</v>
      </c>
      <c r="I11" s="113" t="s">
        <v>103</v>
      </c>
      <c r="J11" s="120"/>
      <c r="K11" s="120"/>
      <c r="L11" s="120"/>
      <c r="M11" s="120"/>
      <c r="N11" s="120"/>
      <c r="O11" s="120"/>
      <c r="P11" s="8">
        <v>84</v>
      </c>
      <c r="Q11" s="14" t="s">
        <v>1743</v>
      </c>
      <c r="R11" s="8">
        <v>89</v>
      </c>
      <c r="S11" s="14" t="s">
        <v>1744</v>
      </c>
      <c r="T11" s="8" t="s">
        <v>12</v>
      </c>
    </row>
    <row r="12" spans="1:20" ht="64.8">
      <c r="A12" s="118" t="s">
        <v>1558</v>
      </c>
      <c r="B12" s="113" t="s">
        <v>1683</v>
      </c>
      <c r="C12" s="113"/>
      <c r="D12" s="114" t="s">
        <v>1543</v>
      </c>
      <c r="E12" s="112" t="s">
        <v>1559</v>
      </c>
      <c r="F12" s="113" t="s">
        <v>31</v>
      </c>
      <c r="G12" s="113" t="s">
        <v>255</v>
      </c>
      <c r="H12" s="115" t="s">
        <v>1560</v>
      </c>
      <c r="I12" s="113" t="s">
        <v>25</v>
      </c>
      <c r="J12" s="113"/>
      <c r="K12" s="113"/>
      <c r="L12" s="113"/>
      <c r="M12" s="113"/>
      <c r="N12" s="113"/>
      <c r="O12" s="113"/>
      <c r="P12" s="8">
        <v>72</v>
      </c>
      <c r="Q12" s="14" t="s">
        <v>1745</v>
      </c>
      <c r="R12" s="13">
        <v>78</v>
      </c>
      <c r="S12" s="14" t="s">
        <v>1746</v>
      </c>
      <c r="T12" s="8" t="s">
        <v>12</v>
      </c>
    </row>
    <row r="13" spans="1:20" ht="81">
      <c r="A13" s="118" t="s">
        <v>962</v>
      </c>
      <c r="B13" s="113" t="s">
        <v>1655</v>
      </c>
      <c r="C13" s="113"/>
      <c r="D13" s="114" t="s">
        <v>963</v>
      </c>
      <c r="E13" s="112" t="s">
        <v>964</v>
      </c>
      <c r="F13" s="112" t="s">
        <v>31</v>
      </c>
      <c r="G13" s="114" t="s">
        <v>32</v>
      </c>
      <c r="H13" s="115" t="s">
        <v>965</v>
      </c>
      <c r="I13" s="113" t="s">
        <v>93</v>
      </c>
      <c r="J13" s="120"/>
      <c r="K13" s="120"/>
      <c r="L13" s="120"/>
      <c r="M13" s="120"/>
      <c r="N13" s="120"/>
      <c r="O13" s="120"/>
      <c r="P13" s="8">
        <v>91</v>
      </c>
      <c r="Q13" s="14" t="s">
        <v>1747</v>
      </c>
      <c r="R13" s="8">
        <v>89</v>
      </c>
      <c r="S13" s="14" t="s">
        <v>1748</v>
      </c>
      <c r="T13" s="8" t="s">
        <v>12</v>
      </c>
    </row>
    <row r="14" spans="1:20" ht="48.6">
      <c r="A14" s="118" t="s">
        <v>600</v>
      </c>
      <c r="B14" s="113" t="s">
        <v>1655</v>
      </c>
      <c r="C14" s="113"/>
      <c r="D14" s="114" t="s">
        <v>582</v>
      </c>
      <c r="E14" s="112" t="s">
        <v>601</v>
      </c>
      <c r="F14" s="113" t="s">
        <v>31</v>
      </c>
      <c r="G14" s="114" t="s">
        <v>32</v>
      </c>
      <c r="H14" s="115" t="s">
        <v>602</v>
      </c>
      <c r="I14" s="113" t="s">
        <v>93</v>
      </c>
      <c r="J14" s="127"/>
      <c r="K14" s="127"/>
      <c r="L14" s="127"/>
      <c r="M14" s="127"/>
      <c r="N14" s="127"/>
      <c r="O14" s="127"/>
      <c r="P14" s="8">
        <v>74</v>
      </c>
      <c r="Q14" s="14" t="s">
        <v>1749</v>
      </c>
      <c r="R14" s="8">
        <v>76</v>
      </c>
      <c r="S14" s="14" t="s">
        <v>1750</v>
      </c>
      <c r="T14" s="8" t="s">
        <v>12</v>
      </c>
    </row>
    <row r="15" spans="1:20" ht="81">
      <c r="A15" s="118" t="s">
        <v>259</v>
      </c>
      <c r="B15" s="113" t="s">
        <v>1655</v>
      </c>
      <c r="C15" s="113"/>
      <c r="D15" s="114" t="s">
        <v>253</v>
      </c>
      <c r="E15" s="112" t="s">
        <v>260</v>
      </c>
      <c r="F15" s="113" t="s">
        <v>31</v>
      </c>
      <c r="G15" s="114" t="s">
        <v>32</v>
      </c>
      <c r="H15" s="115" t="s">
        <v>261</v>
      </c>
      <c r="I15" s="113" t="s">
        <v>93</v>
      </c>
      <c r="J15" s="120"/>
      <c r="K15" s="120"/>
      <c r="L15" s="120"/>
      <c r="M15" s="120"/>
      <c r="N15" s="120"/>
      <c r="O15" s="120"/>
      <c r="P15" s="8">
        <v>80</v>
      </c>
      <c r="Q15" s="14" t="s">
        <v>1751</v>
      </c>
      <c r="R15" s="8">
        <v>78</v>
      </c>
      <c r="S15" s="14" t="s">
        <v>1752</v>
      </c>
      <c r="T15" s="8" t="s">
        <v>12</v>
      </c>
    </row>
    <row r="16" spans="1:20" ht="48.6">
      <c r="A16" s="118" t="s">
        <v>1036</v>
      </c>
      <c r="B16" s="113" t="s">
        <v>1655</v>
      </c>
      <c r="C16" s="113"/>
      <c r="D16" s="114" t="s">
        <v>1037</v>
      </c>
      <c r="E16" s="112" t="s">
        <v>1038</v>
      </c>
      <c r="F16" s="113" t="s">
        <v>31</v>
      </c>
      <c r="G16" s="114" t="s">
        <v>32</v>
      </c>
      <c r="H16" s="115" t="s">
        <v>1039</v>
      </c>
      <c r="I16" s="113" t="s">
        <v>93</v>
      </c>
      <c r="J16" s="120"/>
      <c r="K16" s="120"/>
      <c r="L16" s="120"/>
      <c r="M16" s="120"/>
      <c r="N16" s="120"/>
      <c r="O16" s="120"/>
      <c r="P16" s="8">
        <v>80</v>
      </c>
      <c r="Q16" s="14" t="s">
        <v>1753</v>
      </c>
      <c r="R16" s="8">
        <v>79</v>
      </c>
      <c r="S16" s="14" t="s">
        <v>1754</v>
      </c>
      <c r="T16" s="8" t="s">
        <v>12</v>
      </c>
    </row>
    <row r="17" spans="1:20" ht="64.8">
      <c r="A17" s="118" t="s">
        <v>385</v>
      </c>
      <c r="B17" s="113" t="s">
        <v>1655</v>
      </c>
      <c r="C17" s="113"/>
      <c r="D17" s="114" t="s">
        <v>364</v>
      </c>
      <c r="E17" s="112" t="s">
        <v>386</v>
      </c>
      <c r="F17" s="113" t="s">
        <v>31</v>
      </c>
      <c r="G17" s="114" t="s">
        <v>32</v>
      </c>
      <c r="H17" s="115" t="s">
        <v>387</v>
      </c>
      <c r="I17" s="113" t="s">
        <v>93</v>
      </c>
      <c r="J17" s="120"/>
      <c r="K17" s="120"/>
      <c r="L17" s="120"/>
      <c r="M17" s="120"/>
      <c r="N17" s="120"/>
      <c r="O17" s="120"/>
      <c r="P17" s="8">
        <v>82</v>
      </c>
      <c r="Q17" s="14" t="s">
        <v>1755</v>
      </c>
      <c r="R17" s="8">
        <v>79</v>
      </c>
      <c r="S17" s="14" t="s">
        <v>1756</v>
      </c>
      <c r="T17" s="8" t="s">
        <v>12</v>
      </c>
    </row>
    <row r="18" spans="1:20" ht="129.6">
      <c r="A18" s="118" t="s">
        <v>448</v>
      </c>
      <c r="B18" s="113" t="s">
        <v>1655</v>
      </c>
      <c r="C18" s="113"/>
      <c r="D18" s="114" t="s">
        <v>444</v>
      </c>
      <c r="E18" s="112" t="s">
        <v>449</v>
      </c>
      <c r="F18" s="112" t="s">
        <v>31</v>
      </c>
      <c r="G18" s="114" t="s">
        <v>32</v>
      </c>
      <c r="H18" s="115" t="s">
        <v>450</v>
      </c>
      <c r="I18" s="113" t="s">
        <v>174</v>
      </c>
      <c r="J18" s="120"/>
      <c r="K18" s="120"/>
      <c r="L18" s="120"/>
      <c r="M18" s="120"/>
      <c r="N18" s="120"/>
      <c r="O18" s="120"/>
      <c r="P18" s="8">
        <v>86</v>
      </c>
      <c r="Q18" s="14" t="s">
        <v>1757</v>
      </c>
      <c r="R18" s="8">
        <v>84</v>
      </c>
      <c r="S18" s="14" t="s">
        <v>1758</v>
      </c>
      <c r="T18" s="8" t="s">
        <v>12</v>
      </c>
    </row>
    <row r="19" spans="1:20" ht="178.2">
      <c r="A19" s="118" t="s">
        <v>454</v>
      </c>
      <c r="B19" s="113" t="s">
        <v>1655</v>
      </c>
      <c r="C19" s="113"/>
      <c r="D19" s="114" t="s">
        <v>444</v>
      </c>
      <c r="E19" s="112" t="s">
        <v>455</v>
      </c>
      <c r="F19" s="112" t="s">
        <v>31</v>
      </c>
      <c r="G19" s="114" t="s">
        <v>32</v>
      </c>
      <c r="H19" s="115" t="s">
        <v>456</v>
      </c>
      <c r="I19" s="113" t="s">
        <v>103</v>
      </c>
      <c r="J19" s="120"/>
      <c r="K19" s="120"/>
      <c r="L19" s="120"/>
      <c r="M19" s="120"/>
      <c r="N19" s="120"/>
      <c r="O19" s="120"/>
      <c r="P19" s="8">
        <v>86</v>
      </c>
      <c r="Q19" s="14" t="s">
        <v>1759</v>
      </c>
      <c r="R19" s="8">
        <v>83</v>
      </c>
      <c r="S19" s="14" t="s">
        <v>1760</v>
      </c>
      <c r="T19" s="8" t="s">
        <v>12</v>
      </c>
    </row>
    <row r="20" spans="1:20" ht="145.80000000000001">
      <c r="A20" s="118" t="s">
        <v>301</v>
      </c>
      <c r="B20" s="113" t="s">
        <v>1655</v>
      </c>
      <c r="C20" s="113"/>
      <c r="D20" s="114" t="s">
        <v>286</v>
      </c>
      <c r="E20" s="112" t="s">
        <v>302</v>
      </c>
      <c r="F20" s="113" t="s">
        <v>31</v>
      </c>
      <c r="G20" s="114" t="s">
        <v>32</v>
      </c>
      <c r="H20" s="115" t="s">
        <v>303</v>
      </c>
      <c r="I20" s="113" t="s">
        <v>103</v>
      </c>
      <c r="J20" s="120"/>
      <c r="K20" s="120"/>
      <c r="L20" s="120"/>
      <c r="M20" s="120"/>
      <c r="N20" s="120"/>
      <c r="O20" s="120"/>
      <c r="P20" s="8">
        <v>86</v>
      </c>
      <c r="Q20" s="14" t="s">
        <v>1761</v>
      </c>
      <c r="R20" s="8">
        <v>84</v>
      </c>
      <c r="S20" s="14" t="s">
        <v>1762</v>
      </c>
      <c r="T20" s="8" t="s">
        <v>12</v>
      </c>
    </row>
    <row r="21" spans="1:20" ht="129.6">
      <c r="A21" s="118" t="s">
        <v>688</v>
      </c>
      <c r="B21" s="113" t="s">
        <v>1655</v>
      </c>
      <c r="C21" s="113"/>
      <c r="D21" s="114" t="s">
        <v>675</v>
      </c>
      <c r="E21" s="112" t="s">
        <v>689</v>
      </c>
      <c r="F21" s="112" t="s">
        <v>31</v>
      </c>
      <c r="G21" s="114" t="s">
        <v>32</v>
      </c>
      <c r="H21" s="115" t="s">
        <v>690</v>
      </c>
      <c r="I21" s="113" t="s">
        <v>137</v>
      </c>
      <c r="J21" s="120"/>
      <c r="K21" s="120"/>
      <c r="L21" s="120"/>
      <c r="M21" s="120"/>
      <c r="N21" s="120"/>
      <c r="O21" s="120"/>
      <c r="P21" s="8">
        <v>75</v>
      </c>
      <c r="Q21" s="14" t="s">
        <v>1763</v>
      </c>
      <c r="R21" s="13">
        <v>80</v>
      </c>
      <c r="S21" s="14" t="s">
        <v>1764</v>
      </c>
      <c r="T21" s="8" t="s">
        <v>12</v>
      </c>
    </row>
    <row r="22" spans="1:20" ht="113.4">
      <c r="A22" s="118" t="s">
        <v>1053</v>
      </c>
      <c r="B22" s="113" t="s">
        <v>1655</v>
      </c>
      <c r="C22" s="113"/>
      <c r="D22" s="114" t="s">
        <v>1054</v>
      </c>
      <c r="E22" s="112" t="s">
        <v>1055</v>
      </c>
      <c r="F22" s="112" t="s">
        <v>31</v>
      </c>
      <c r="G22" s="114" t="s">
        <v>32</v>
      </c>
      <c r="H22" s="115" t="s">
        <v>1056</v>
      </c>
      <c r="I22" s="113" t="s">
        <v>137</v>
      </c>
      <c r="J22" s="120"/>
      <c r="K22" s="120"/>
      <c r="L22" s="120"/>
      <c r="M22" s="120"/>
      <c r="N22" s="120"/>
      <c r="O22" s="120"/>
      <c r="P22" s="8">
        <v>78</v>
      </c>
      <c r="Q22" s="14" t="s">
        <v>1765</v>
      </c>
      <c r="R22" s="13">
        <v>80</v>
      </c>
      <c r="S22" s="14" t="s">
        <v>1766</v>
      </c>
      <c r="T22" s="8" t="s">
        <v>12</v>
      </c>
    </row>
    <row r="23" spans="1:20" ht="81">
      <c r="A23" s="118" t="s">
        <v>1076</v>
      </c>
      <c r="B23" s="113" t="s">
        <v>1655</v>
      </c>
      <c r="C23" s="113"/>
      <c r="D23" s="114" t="s">
        <v>1061</v>
      </c>
      <c r="E23" s="118" t="s">
        <v>1077</v>
      </c>
      <c r="F23" s="121" t="s">
        <v>31</v>
      </c>
      <c r="G23" s="123" t="s">
        <v>32</v>
      </c>
      <c r="H23" s="124" t="s">
        <v>1078</v>
      </c>
      <c r="I23" s="121" t="s">
        <v>137</v>
      </c>
      <c r="J23" s="128"/>
      <c r="K23" s="128"/>
      <c r="L23" s="128"/>
      <c r="M23" s="128"/>
      <c r="N23" s="128"/>
      <c r="O23" s="128"/>
      <c r="P23" s="13">
        <v>74</v>
      </c>
      <c r="Q23" s="11" t="s">
        <v>1767</v>
      </c>
      <c r="R23" s="13">
        <v>76</v>
      </c>
      <c r="S23" s="11" t="s">
        <v>1768</v>
      </c>
      <c r="T23" s="8" t="s">
        <v>12</v>
      </c>
    </row>
    <row r="24" spans="1:20" ht="178.2">
      <c r="A24" s="118" t="s">
        <v>932</v>
      </c>
      <c r="B24" s="113" t="s">
        <v>1655</v>
      </c>
      <c r="C24" s="113"/>
      <c r="D24" s="114" t="s">
        <v>933</v>
      </c>
      <c r="E24" s="112" t="s">
        <v>934</v>
      </c>
      <c r="F24" s="112" t="s">
        <v>31</v>
      </c>
      <c r="G24" s="114" t="s">
        <v>32</v>
      </c>
      <c r="H24" s="115" t="s">
        <v>935</v>
      </c>
      <c r="I24" s="113" t="s">
        <v>25</v>
      </c>
      <c r="J24" s="120"/>
      <c r="K24" s="120"/>
      <c r="L24" s="120"/>
      <c r="M24" s="120"/>
      <c r="N24" s="120"/>
      <c r="O24" s="120"/>
      <c r="P24" s="8">
        <v>82</v>
      </c>
      <c r="Q24" s="14" t="s">
        <v>1769</v>
      </c>
      <c r="R24" s="8">
        <v>78</v>
      </c>
      <c r="S24" s="129" t="s">
        <v>1770</v>
      </c>
      <c r="T24" s="8" t="s">
        <v>12</v>
      </c>
    </row>
    <row r="25" spans="1:20" ht="226.8">
      <c r="A25" s="118" t="s">
        <v>937</v>
      </c>
      <c r="B25" s="113" t="s">
        <v>1655</v>
      </c>
      <c r="C25" s="113"/>
      <c r="D25" s="114" t="s">
        <v>933</v>
      </c>
      <c r="E25" s="112" t="s">
        <v>938</v>
      </c>
      <c r="F25" s="112" t="s">
        <v>31</v>
      </c>
      <c r="G25" s="114" t="s">
        <v>32</v>
      </c>
      <c r="H25" s="115" t="s">
        <v>939</v>
      </c>
      <c r="I25" s="113" t="s">
        <v>25</v>
      </c>
      <c r="J25" s="120"/>
      <c r="K25" s="120"/>
      <c r="L25" s="120"/>
      <c r="M25" s="120"/>
      <c r="N25" s="120"/>
      <c r="O25" s="120"/>
      <c r="P25" s="8">
        <v>86</v>
      </c>
      <c r="Q25" s="14" t="s">
        <v>1771</v>
      </c>
      <c r="R25" s="8">
        <v>82</v>
      </c>
      <c r="S25" s="129" t="s">
        <v>1772</v>
      </c>
      <c r="T25" s="8" t="s">
        <v>12</v>
      </c>
    </row>
    <row r="26" spans="1:20" ht="210.6">
      <c r="A26" s="118" t="s">
        <v>739</v>
      </c>
      <c r="B26" s="113" t="s">
        <v>1655</v>
      </c>
      <c r="C26" s="113"/>
      <c r="D26" s="114" t="s">
        <v>740</v>
      </c>
      <c r="E26" s="112" t="s">
        <v>741</v>
      </c>
      <c r="F26" s="112" t="s">
        <v>31</v>
      </c>
      <c r="G26" s="114" t="s">
        <v>32</v>
      </c>
      <c r="H26" s="115" t="s">
        <v>742</v>
      </c>
      <c r="I26" s="113" t="s">
        <v>25</v>
      </c>
      <c r="J26" s="120"/>
      <c r="K26" s="120"/>
      <c r="L26" s="120"/>
      <c r="M26" s="120"/>
      <c r="N26" s="120"/>
      <c r="O26" s="120"/>
      <c r="P26" s="8">
        <v>85</v>
      </c>
      <c r="Q26" s="14" t="s">
        <v>1773</v>
      </c>
      <c r="R26" s="8">
        <v>83</v>
      </c>
      <c r="S26" s="129" t="s">
        <v>1774</v>
      </c>
      <c r="T26" s="8" t="s">
        <v>12</v>
      </c>
    </row>
    <row r="27" spans="1:20" ht="291.60000000000002">
      <c r="A27" s="118" t="s">
        <v>113</v>
      </c>
      <c r="B27" s="113" t="s">
        <v>1655</v>
      </c>
      <c r="C27" s="113"/>
      <c r="D27" s="114" t="s">
        <v>114</v>
      </c>
      <c r="E27" s="112" t="s">
        <v>115</v>
      </c>
      <c r="F27" s="112" t="s">
        <v>31</v>
      </c>
      <c r="G27" s="114" t="s">
        <v>32</v>
      </c>
      <c r="H27" s="115" t="s">
        <v>116</v>
      </c>
      <c r="I27" s="113" t="s">
        <v>25</v>
      </c>
      <c r="J27" s="120"/>
      <c r="K27" s="120"/>
      <c r="L27" s="120"/>
      <c r="M27" s="120"/>
      <c r="N27" s="120"/>
      <c r="O27" s="120"/>
      <c r="P27" s="8">
        <v>83</v>
      </c>
      <c r="Q27" s="14" t="s">
        <v>1775</v>
      </c>
      <c r="R27" s="8">
        <v>85</v>
      </c>
      <c r="S27" s="129" t="s">
        <v>1776</v>
      </c>
      <c r="T27" s="8" t="s">
        <v>12</v>
      </c>
    </row>
    <row r="28" spans="1:20" ht="291.60000000000002">
      <c r="A28" s="118" t="s">
        <v>974</v>
      </c>
      <c r="B28" s="113" t="s">
        <v>1655</v>
      </c>
      <c r="C28" s="113"/>
      <c r="D28" s="114" t="s">
        <v>963</v>
      </c>
      <c r="E28" s="112" t="s">
        <v>975</v>
      </c>
      <c r="F28" s="112" t="s">
        <v>31</v>
      </c>
      <c r="G28" s="114" t="s">
        <v>32</v>
      </c>
      <c r="H28" s="115" t="s">
        <v>976</v>
      </c>
      <c r="I28" s="113" t="s">
        <v>25</v>
      </c>
      <c r="J28" s="120"/>
      <c r="K28" s="120"/>
      <c r="L28" s="120"/>
      <c r="M28" s="120"/>
      <c r="N28" s="120"/>
      <c r="O28" s="120"/>
      <c r="P28" s="8">
        <v>86</v>
      </c>
      <c r="Q28" s="14" t="s">
        <v>1777</v>
      </c>
      <c r="R28" s="8">
        <v>83</v>
      </c>
      <c r="S28" s="129" t="s">
        <v>1778</v>
      </c>
      <c r="T28" s="8" t="s">
        <v>12</v>
      </c>
    </row>
    <row r="29" spans="1:20" ht="226.8">
      <c r="A29" s="118" t="s">
        <v>326</v>
      </c>
      <c r="B29" s="113" t="s">
        <v>1655</v>
      </c>
      <c r="C29" s="113"/>
      <c r="D29" s="114" t="s">
        <v>317</v>
      </c>
      <c r="E29" s="112" t="s">
        <v>327</v>
      </c>
      <c r="F29" s="113" t="s">
        <v>31</v>
      </c>
      <c r="G29" s="114" t="s">
        <v>32</v>
      </c>
      <c r="H29" s="115" t="s">
        <v>328</v>
      </c>
      <c r="I29" s="113" t="s">
        <v>25</v>
      </c>
      <c r="J29" s="120"/>
      <c r="K29" s="120"/>
      <c r="L29" s="120"/>
      <c r="M29" s="120"/>
      <c r="N29" s="120"/>
      <c r="O29" s="120"/>
      <c r="P29" s="8">
        <v>90</v>
      </c>
      <c r="Q29" s="14" t="s">
        <v>1779</v>
      </c>
      <c r="R29" s="8">
        <v>87</v>
      </c>
      <c r="S29" s="129" t="s">
        <v>1780</v>
      </c>
      <c r="T29" s="8" t="s">
        <v>12</v>
      </c>
    </row>
    <row r="30" spans="1:20" ht="113.4">
      <c r="A30" s="118" t="s">
        <v>992</v>
      </c>
      <c r="B30" s="113" t="s">
        <v>1655</v>
      </c>
      <c r="C30" s="113"/>
      <c r="D30" s="114" t="s">
        <v>984</v>
      </c>
      <c r="E30" s="112" t="s">
        <v>993</v>
      </c>
      <c r="F30" s="112" t="s">
        <v>31</v>
      </c>
      <c r="G30" s="114" t="s">
        <v>32</v>
      </c>
      <c r="H30" s="115" t="s">
        <v>994</v>
      </c>
      <c r="I30" s="113" t="s">
        <v>74</v>
      </c>
      <c r="J30" s="120"/>
      <c r="K30" s="120"/>
      <c r="L30" s="120"/>
      <c r="M30" s="120"/>
      <c r="N30" s="120"/>
      <c r="O30" s="120"/>
      <c r="P30" s="8">
        <v>88</v>
      </c>
      <c r="Q30" s="14" t="s">
        <v>1781</v>
      </c>
      <c r="R30" s="8">
        <v>90</v>
      </c>
      <c r="S30" s="14" t="s">
        <v>1782</v>
      </c>
      <c r="T30" s="8" t="s">
        <v>12</v>
      </c>
    </row>
    <row r="31" spans="1:20" ht="259.2">
      <c r="A31" s="118" t="s">
        <v>702</v>
      </c>
      <c r="B31" s="113" t="s">
        <v>1655</v>
      </c>
      <c r="C31" s="113"/>
      <c r="D31" s="114" t="s">
        <v>675</v>
      </c>
      <c r="E31" s="112" t="s">
        <v>703</v>
      </c>
      <c r="F31" s="112" t="s">
        <v>31</v>
      </c>
      <c r="G31" s="114" t="s">
        <v>32</v>
      </c>
      <c r="H31" s="115" t="s">
        <v>704</v>
      </c>
      <c r="I31" s="113" t="s">
        <v>34</v>
      </c>
      <c r="J31" s="120"/>
      <c r="K31" s="120"/>
      <c r="L31" s="120"/>
      <c r="M31" s="120"/>
      <c r="N31" s="120"/>
      <c r="O31" s="120"/>
      <c r="P31" s="8">
        <v>84</v>
      </c>
      <c r="Q31" s="14" t="s">
        <v>1783</v>
      </c>
      <c r="R31" s="8">
        <v>85</v>
      </c>
      <c r="S31" s="14" t="s">
        <v>1784</v>
      </c>
      <c r="T31" s="8" t="s">
        <v>12</v>
      </c>
    </row>
    <row r="32" spans="1:20" ht="210.6">
      <c r="A32" s="118" t="s">
        <v>1048</v>
      </c>
      <c r="B32" s="113" t="s">
        <v>1655</v>
      </c>
      <c r="C32" s="113"/>
      <c r="D32" s="114" t="s">
        <v>1037</v>
      </c>
      <c r="E32" s="112" t="s">
        <v>1049</v>
      </c>
      <c r="F32" s="113" t="s">
        <v>31</v>
      </c>
      <c r="G32" s="114" t="s">
        <v>32</v>
      </c>
      <c r="H32" s="115" t="s">
        <v>1050</v>
      </c>
      <c r="I32" s="113" t="s">
        <v>34</v>
      </c>
      <c r="J32" s="120"/>
      <c r="K32" s="120"/>
      <c r="L32" s="120"/>
      <c r="M32" s="120"/>
      <c r="N32" s="120"/>
      <c r="O32" s="120"/>
      <c r="P32" s="8">
        <v>75</v>
      </c>
      <c r="Q32" s="14" t="s">
        <v>1785</v>
      </c>
      <c r="R32" s="8">
        <v>72</v>
      </c>
      <c r="S32" s="14" t="s">
        <v>1786</v>
      </c>
      <c r="T32" s="8" t="s">
        <v>12</v>
      </c>
    </row>
    <row r="33" spans="1:20" ht="162">
      <c r="A33" s="118" t="s">
        <v>29</v>
      </c>
      <c r="B33" s="113" t="s">
        <v>1655</v>
      </c>
      <c r="C33" s="113"/>
      <c r="D33" s="114" t="s">
        <v>20</v>
      </c>
      <c r="E33" s="112" t="s">
        <v>30</v>
      </c>
      <c r="F33" s="113" t="s">
        <v>31</v>
      </c>
      <c r="G33" s="114" t="s">
        <v>32</v>
      </c>
      <c r="H33" s="115" t="s">
        <v>33</v>
      </c>
      <c r="I33" s="113" t="s">
        <v>34</v>
      </c>
      <c r="J33" s="120"/>
      <c r="K33" s="120"/>
      <c r="L33" s="120"/>
      <c r="M33" s="120"/>
      <c r="N33" s="120"/>
      <c r="O33" s="120"/>
      <c r="P33" s="8">
        <v>75</v>
      </c>
      <c r="Q33" s="14" t="s">
        <v>1787</v>
      </c>
      <c r="R33" s="8">
        <v>70</v>
      </c>
      <c r="S33" s="14" t="s">
        <v>1788</v>
      </c>
      <c r="T33" s="8" t="s">
        <v>12</v>
      </c>
    </row>
    <row r="34" spans="1:20" ht="243">
      <c r="A34" s="118" t="s">
        <v>857</v>
      </c>
      <c r="B34" s="113" t="s">
        <v>1655</v>
      </c>
      <c r="C34" s="113"/>
      <c r="D34" s="114" t="s">
        <v>858</v>
      </c>
      <c r="E34" s="112" t="s">
        <v>859</v>
      </c>
      <c r="F34" s="113" t="s">
        <v>31</v>
      </c>
      <c r="G34" s="114" t="s">
        <v>32</v>
      </c>
      <c r="H34" s="115" t="s">
        <v>860</v>
      </c>
      <c r="I34" s="113" t="s">
        <v>34</v>
      </c>
      <c r="J34" s="120"/>
      <c r="K34" s="120"/>
      <c r="L34" s="120"/>
      <c r="M34" s="120"/>
      <c r="N34" s="120"/>
      <c r="O34" s="120"/>
      <c r="P34" s="8">
        <v>83</v>
      </c>
      <c r="Q34" s="14" t="s">
        <v>1789</v>
      </c>
      <c r="R34" s="8">
        <v>85</v>
      </c>
      <c r="S34" s="14" t="s">
        <v>1790</v>
      </c>
      <c r="T34" s="8" t="s">
        <v>12</v>
      </c>
    </row>
    <row r="35" spans="1:20" ht="275.39999999999998">
      <c r="A35" s="118" t="s">
        <v>665</v>
      </c>
      <c r="B35" s="113" t="s">
        <v>1655</v>
      </c>
      <c r="C35" s="113"/>
      <c r="D35" s="114" t="s">
        <v>661</v>
      </c>
      <c r="E35" s="112" t="s">
        <v>666</v>
      </c>
      <c r="F35" s="113" t="s">
        <v>31</v>
      </c>
      <c r="G35" s="114" t="s">
        <v>32</v>
      </c>
      <c r="H35" s="115" t="s">
        <v>667</v>
      </c>
      <c r="I35" s="113" t="s">
        <v>34</v>
      </c>
      <c r="J35" s="120"/>
      <c r="K35" s="120"/>
      <c r="L35" s="120"/>
      <c r="M35" s="120"/>
      <c r="N35" s="120"/>
      <c r="O35" s="120"/>
      <c r="P35" s="8">
        <v>83</v>
      </c>
      <c r="Q35" s="14" t="s">
        <v>1791</v>
      </c>
      <c r="R35" s="8">
        <v>87</v>
      </c>
      <c r="S35" s="14" t="s">
        <v>1792</v>
      </c>
      <c r="T35" s="8" t="s">
        <v>12</v>
      </c>
    </row>
    <row r="36" spans="1:20" ht="81">
      <c r="A36" s="118" t="s">
        <v>1658</v>
      </c>
      <c r="B36" s="113" t="s">
        <v>1651</v>
      </c>
      <c r="C36" s="113"/>
      <c r="D36" s="114" t="s">
        <v>1659</v>
      </c>
      <c r="E36" s="112" t="s">
        <v>1188</v>
      </c>
      <c r="F36" s="112" t="s">
        <v>31</v>
      </c>
      <c r="G36" s="114" t="s">
        <v>32</v>
      </c>
      <c r="H36" s="115" t="s">
        <v>1189</v>
      </c>
      <c r="I36" s="113" t="s">
        <v>93</v>
      </c>
      <c r="J36" s="120"/>
      <c r="K36" s="120"/>
      <c r="L36" s="120"/>
      <c r="M36" s="120"/>
      <c r="N36" s="120"/>
      <c r="O36" s="120"/>
      <c r="P36" s="8">
        <v>93</v>
      </c>
      <c r="Q36" s="14" t="s">
        <v>1793</v>
      </c>
      <c r="R36" s="8">
        <v>88</v>
      </c>
      <c r="S36" s="14" t="s">
        <v>1794</v>
      </c>
      <c r="T36" s="8" t="s">
        <v>12</v>
      </c>
    </row>
    <row r="37" spans="1:20" ht="81">
      <c r="A37" s="118" t="s">
        <v>1229</v>
      </c>
      <c r="B37" s="113" t="s">
        <v>1651</v>
      </c>
      <c r="C37" s="113"/>
      <c r="D37" s="114" t="s">
        <v>1220</v>
      </c>
      <c r="E37" s="112" t="s">
        <v>1230</v>
      </c>
      <c r="F37" s="113" t="s">
        <v>31</v>
      </c>
      <c r="G37" s="114" t="s">
        <v>32</v>
      </c>
      <c r="H37" s="115" t="s">
        <v>1231</v>
      </c>
      <c r="I37" s="113" t="s">
        <v>93</v>
      </c>
      <c r="J37" s="120"/>
      <c r="K37" s="120"/>
      <c r="L37" s="120"/>
      <c r="M37" s="120"/>
      <c r="N37" s="120"/>
      <c r="O37" s="120"/>
      <c r="P37" s="8">
        <v>88</v>
      </c>
      <c r="Q37" s="14" t="s">
        <v>1795</v>
      </c>
      <c r="R37" s="8">
        <v>90</v>
      </c>
      <c r="S37" s="14" t="s">
        <v>1796</v>
      </c>
      <c r="T37" s="8" t="s">
        <v>12</v>
      </c>
    </row>
    <row r="38" spans="1:20" ht="97.2">
      <c r="A38" s="118" t="s">
        <v>1233</v>
      </c>
      <c r="B38" s="113" t="s">
        <v>1651</v>
      </c>
      <c r="C38" s="113"/>
      <c r="D38" s="114" t="s">
        <v>1220</v>
      </c>
      <c r="E38" s="112" t="s">
        <v>1234</v>
      </c>
      <c r="F38" s="113" t="s">
        <v>31</v>
      </c>
      <c r="G38" s="114" t="s">
        <v>32</v>
      </c>
      <c r="H38" s="115" t="s">
        <v>1235</v>
      </c>
      <c r="I38" s="113" t="s">
        <v>93</v>
      </c>
      <c r="J38" s="120"/>
      <c r="K38" s="120"/>
      <c r="L38" s="120"/>
      <c r="M38" s="120"/>
      <c r="N38" s="120"/>
      <c r="O38" s="120"/>
      <c r="P38" s="8">
        <v>84</v>
      </c>
      <c r="Q38" s="14" t="s">
        <v>1797</v>
      </c>
      <c r="R38" s="8">
        <v>85</v>
      </c>
      <c r="S38" s="14" t="s">
        <v>1798</v>
      </c>
      <c r="T38" s="8" t="s">
        <v>12</v>
      </c>
    </row>
    <row r="39" spans="1:20" ht="64.8">
      <c r="A39" s="130" t="s">
        <v>1244</v>
      </c>
      <c r="B39" s="131" t="s">
        <v>1651</v>
      </c>
      <c r="C39" s="131"/>
      <c r="D39" s="132" t="s">
        <v>1220</v>
      </c>
      <c r="E39" s="130" t="s">
        <v>1245</v>
      </c>
      <c r="F39" s="131" t="s">
        <v>31</v>
      </c>
      <c r="G39" s="132" t="s">
        <v>32</v>
      </c>
      <c r="H39" s="133" t="s">
        <v>1246</v>
      </c>
      <c r="I39" s="131" t="s">
        <v>80</v>
      </c>
      <c r="J39" s="134"/>
      <c r="K39" s="134"/>
      <c r="L39" s="134"/>
      <c r="M39" s="134"/>
      <c r="N39" s="134"/>
      <c r="O39" s="134"/>
      <c r="P39" s="20">
        <v>80</v>
      </c>
      <c r="Q39" s="19" t="s">
        <v>1799</v>
      </c>
      <c r="R39" s="20">
        <v>78</v>
      </c>
      <c r="S39" s="19" t="s">
        <v>1800</v>
      </c>
      <c r="T39" s="20" t="s">
        <v>12</v>
      </c>
    </row>
    <row r="40" spans="1:20" ht="210.6">
      <c r="A40" s="118" t="s">
        <v>1570</v>
      </c>
      <c r="B40" s="113" t="s">
        <v>1683</v>
      </c>
      <c r="C40" s="113"/>
      <c r="D40" s="112" t="s">
        <v>1543</v>
      </c>
      <c r="E40" s="112" t="s">
        <v>1571</v>
      </c>
      <c r="F40" s="112" t="s">
        <v>31</v>
      </c>
      <c r="G40" s="116" t="s">
        <v>32</v>
      </c>
      <c r="H40" s="135" t="s">
        <v>1572</v>
      </c>
      <c r="I40" s="113" t="s">
        <v>25</v>
      </c>
      <c r="J40" s="112"/>
      <c r="K40" s="113"/>
      <c r="L40" s="113"/>
      <c r="M40" s="113"/>
      <c r="N40" s="113"/>
      <c r="O40" s="113"/>
      <c r="P40" s="8">
        <v>74</v>
      </c>
      <c r="Q40" s="129" t="s">
        <v>1801</v>
      </c>
      <c r="R40" s="8">
        <v>76</v>
      </c>
      <c r="S40" s="136" t="s">
        <v>1802</v>
      </c>
      <c r="T40" s="8" t="s">
        <v>12</v>
      </c>
    </row>
    <row r="41" spans="1:20" ht="275.39999999999998">
      <c r="A41" s="118" t="s">
        <v>1576</v>
      </c>
      <c r="B41" s="113" t="s">
        <v>1683</v>
      </c>
      <c r="C41" s="113"/>
      <c r="D41" s="112" t="s">
        <v>1543</v>
      </c>
      <c r="E41" s="112" t="s">
        <v>1577</v>
      </c>
      <c r="F41" s="112" t="s">
        <v>31</v>
      </c>
      <c r="G41" s="116" t="s">
        <v>32</v>
      </c>
      <c r="H41" s="135" t="s">
        <v>1578</v>
      </c>
      <c r="I41" s="113" t="s">
        <v>25</v>
      </c>
      <c r="J41" s="112"/>
      <c r="K41" s="113"/>
      <c r="L41" s="113"/>
      <c r="M41" s="113"/>
      <c r="N41" s="113"/>
      <c r="O41" s="113"/>
      <c r="P41" s="8">
        <v>74</v>
      </c>
      <c r="Q41" s="129" t="s">
        <v>1803</v>
      </c>
      <c r="R41" s="8">
        <v>78</v>
      </c>
      <c r="S41" s="136" t="s">
        <v>1804</v>
      </c>
      <c r="T41" s="8" t="s">
        <v>12</v>
      </c>
    </row>
    <row r="42" spans="1:20" ht="226.8">
      <c r="A42" s="118" t="s">
        <v>1397</v>
      </c>
      <c r="B42" s="113" t="s">
        <v>1683</v>
      </c>
      <c r="C42" s="113"/>
      <c r="D42" s="114" t="s">
        <v>1383</v>
      </c>
      <c r="E42" s="112" t="s">
        <v>1398</v>
      </c>
      <c r="F42" s="113" t="s">
        <v>31</v>
      </c>
      <c r="G42" s="114" t="s">
        <v>32</v>
      </c>
      <c r="H42" s="115" t="s">
        <v>1399</v>
      </c>
      <c r="I42" s="113" t="s">
        <v>25</v>
      </c>
      <c r="J42" s="120"/>
      <c r="K42" s="120"/>
      <c r="L42" s="120"/>
      <c r="M42" s="120"/>
      <c r="N42" s="120"/>
      <c r="O42" s="120"/>
      <c r="P42" s="8">
        <v>79</v>
      </c>
      <c r="Q42" s="129" t="s">
        <v>1805</v>
      </c>
      <c r="R42" s="8">
        <v>83</v>
      </c>
      <c r="S42" s="136" t="s">
        <v>1806</v>
      </c>
      <c r="T42" s="8" t="s">
        <v>12</v>
      </c>
    </row>
    <row r="43" spans="1:20" ht="81">
      <c r="A43" s="118" t="s">
        <v>400</v>
      </c>
      <c r="B43" s="113" t="s">
        <v>1655</v>
      </c>
      <c r="C43" s="119"/>
      <c r="D43" s="114" t="s">
        <v>364</v>
      </c>
      <c r="E43" s="112" t="s">
        <v>401</v>
      </c>
      <c r="F43" s="112" t="s">
        <v>31</v>
      </c>
      <c r="G43" s="112" t="s">
        <v>108</v>
      </c>
      <c r="H43" s="115" t="s">
        <v>402</v>
      </c>
      <c r="I43" s="113" t="s">
        <v>93</v>
      </c>
      <c r="J43" s="120"/>
      <c r="K43" s="120"/>
      <c r="L43" s="120"/>
      <c r="M43" s="120"/>
      <c r="N43" s="120"/>
      <c r="O43" s="120"/>
      <c r="P43" s="8">
        <v>78</v>
      </c>
      <c r="Q43" s="14" t="s">
        <v>1807</v>
      </c>
      <c r="R43" s="8">
        <v>80</v>
      </c>
      <c r="S43" s="14" t="s">
        <v>1808</v>
      </c>
      <c r="T43" s="8" t="s">
        <v>12</v>
      </c>
    </row>
    <row r="44" spans="1:20" ht="81">
      <c r="A44" s="118" t="s">
        <v>220</v>
      </c>
      <c r="B44" s="113" t="s">
        <v>1655</v>
      </c>
      <c r="C44" s="113"/>
      <c r="D44" s="116" t="s">
        <v>221</v>
      </c>
      <c r="E44" s="112" t="s">
        <v>222</v>
      </c>
      <c r="F44" s="112" t="s">
        <v>31</v>
      </c>
      <c r="G44" s="112" t="s">
        <v>108</v>
      </c>
      <c r="H44" s="135" t="s">
        <v>223</v>
      </c>
      <c r="I44" s="113" t="s">
        <v>103</v>
      </c>
      <c r="J44" s="112"/>
      <c r="K44" s="113"/>
      <c r="L44" s="113"/>
      <c r="M44" s="113"/>
      <c r="N44" s="113"/>
      <c r="O44" s="113"/>
      <c r="P44" s="8">
        <v>78</v>
      </c>
      <c r="Q44" s="14" t="s">
        <v>1809</v>
      </c>
      <c r="R44" s="8">
        <v>80</v>
      </c>
      <c r="S44" s="14" t="s">
        <v>1808</v>
      </c>
      <c r="T44" s="8" t="s">
        <v>12</v>
      </c>
    </row>
    <row r="45" spans="1:20" ht="81">
      <c r="A45" s="118" t="s">
        <v>711</v>
      </c>
      <c r="B45" s="113" t="s">
        <v>1655</v>
      </c>
      <c r="C45" s="119"/>
      <c r="D45" s="114" t="s">
        <v>675</v>
      </c>
      <c r="E45" s="112" t="s">
        <v>712</v>
      </c>
      <c r="F45" s="112" t="s">
        <v>31</v>
      </c>
      <c r="G45" s="112" t="s">
        <v>108</v>
      </c>
      <c r="H45" s="115" t="s">
        <v>713</v>
      </c>
      <c r="I45" s="113" t="s">
        <v>103</v>
      </c>
      <c r="J45" s="120"/>
      <c r="K45" s="120"/>
      <c r="L45" s="120"/>
      <c r="M45" s="120"/>
      <c r="N45" s="120"/>
      <c r="O45" s="120"/>
      <c r="P45" s="8">
        <v>78</v>
      </c>
      <c r="Q45" s="14" t="s">
        <v>1810</v>
      </c>
      <c r="R45" s="8">
        <v>80</v>
      </c>
      <c r="S45" s="14" t="s">
        <v>1808</v>
      </c>
      <c r="T45" s="8" t="s">
        <v>12</v>
      </c>
    </row>
    <row r="46" spans="1:20" ht="81">
      <c r="A46" s="118" t="s">
        <v>280</v>
      </c>
      <c r="B46" s="113" t="s">
        <v>1655</v>
      </c>
      <c r="C46" s="119"/>
      <c r="D46" s="114" t="s">
        <v>253</v>
      </c>
      <c r="E46" s="112" t="s">
        <v>281</v>
      </c>
      <c r="F46" s="112" t="s">
        <v>31</v>
      </c>
      <c r="G46" s="112" t="s">
        <v>108</v>
      </c>
      <c r="H46" s="115" t="s">
        <v>282</v>
      </c>
      <c r="I46" s="113" t="s">
        <v>103</v>
      </c>
      <c r="J46" s="120"/>
      <c r="K46" s="120"/>
      <c r="L46" s="120"/>
      <c r="M46" s="120"/>
      <c r="N46" s="120"/>
      <c r="O46" s="120"/>
      <c r="P46" s="8">
        <v>75</v>
      </c>
      <c r="Q46" s="14" t="s">
        <v>1811</v>
      </c>
      <c r="R46" s="8">
        <v>80</v>
      </c>
      <c r="S46" s="14" t="s">
        <v>1808</v>
      </c>
      <c r="T46" s="8" t="s">
        <v>12</v>
      </c>
    </row>
    <row r="47" spans="1:20" ht="81">
      <c r="A47" s="118" t="s">
        <v>458</v>
      </c>
      <c r="B47" s="113" t="s">
        <v>1655</v>
      </c>
      <c r="C47" s="113"/>
      <c r="D47" s="116" t="s">
        <v>444</v>
      </c>
      <c r="E47" s="112" t="s">
        <v>459</v>
      </c>
      <c r="F47" s="112" t="s">
        <v>31</v>
      </c>
      <c r="G47" s="112" t="s">
        <v>108</v>
      </c>
      <c r="H47" s="135" t="s">
        <v>460</v>
      </c>
      <c r="I47" s="113" t="s">
        <v>127</v>
      </c>
      <c r="J47" s="112"/>
      <c r="K47" s="113"/>
      <c r="L47" s="113"/>
      <c r="M47" s="113"/>
      <c r="N47" s="113"/>
      <c r="O47" s="113"/>
      <c r="P47" s="8">
        <v>91</v>
      </c>
      <c r="Q47" s="14" t="s">
        <v>1812</v>
      </c>
      <c r="R47" s="8">
        <v>88</v>
      </c>
      <c r="S47" s="14" t="s">
        <v>1813</v>
      </c>
      <c r="T47" s="8" t="s">
        <v>12</v>
      </c>
    </row>
    <row r="48" spans="1:20" ht="81">
      <c r="A48" s="118" t="s">
        <v>1099</v>
      </c>
      <c r="B48" s="113" t="s">
        <v>1655</v>
      </c>
      <c r="C48" s="119"/>
      <c r="D48" s="114" t="s">
        <v>1061</v>
      </c>
      <c r="E48" s="112" t="s">
        <v>1100</v>
      </c>
      <c r="F48" s="112" t="s">
        <v>31</v>
      </c>
      <c r="G48" s="112" t="s">
        <v>108</v>
      </c>
      <c r="H48" s="115" t="s">
        <v>1101</v>
      </c>
      <c r="I48" s="113" t="s">
        <v>213</v>
      </c>
      <c r="J48" s="120"/>
      <c r="K48" s="120"/>
      <c r="L48" s="120"/>
      <c r="M48" s="120"/>
      <c r="N48" s="120"/>
      <c r="O48" s="120"/>
      <c r="P48" s="8">
        <v>86</v>
      </c>
      <c r="Q48" s="14" t="s">
        <v>1814</v>
      </c>
      <c r="R48" s="8">
        <v>83</v>
      </c>
      <c r="S48" s="14" t="s">
        <v>1815</v>
      </c>
      <c r="T48" s="8" t="s">
        <v>12</v>
      </c>
    </row>
    <row r="49" spans="1:20" ht="81">
      <c r="A49" s="118" t="s">
        <v>1597</v>
      </c>
      <c r="B49" s="113" t="s">
        <v>1683</v>
      </c>
      <c r="C49" s="119"/>
      <c r="D49" s="114" t="s">
        <v>1598</v>
      </c>
      <c r="E49" s="112" t="s">
        <v>1599</v>
      </c>
      <c r="F49" s="112" t="s">
        <v>31</v>
      </c>
      <c r="G49" s="112" t="s">
        <v>108</v>
      </c>
      <c r="H49" s="115" t="s">
        <v>1600</v>
      </c>
      <c r="I49" s="113" t="s">
        <v>74</v>
      </c>
      <c r="J49" s="120"/>
      <c r="K49" s="120"/>
      <c r="L49" s="120"/>
      <c r="M49" s="120"/>
      <c r="N49" s="120"/>
      <c r="O49" s="120"/>
      <c r="P49" s="8">
        <v>80</v>
      </c>
      <c r="Q49" s="14" t="s">
        <v>1808</v>
      </c>
      <c r="R49" s="8">
        <v>78</v>
      </c>
      <c r="S49" s="14" t="s">
        <v>1816</v>
      </c>
      <c r="T49" s="8" t="s">
        <v>12</v>
      </c>
    </row>
    <row r="50" spans="1:20" ht="64.8">
      <c r="A50" s="118" t="s">
        <v>768</v>
      </c>
      <c r="B50" s="113" t="s">
        <v>1655</v>
      </c>
      <c r="C50" s="113"/>
      <c r="D50" s="114" t="s">
        <v>769</v>
      </c>
      <c r="E50" s="112" t="s">
        <v>770</v>
      </c>
      <c r="F50" s="112" t="s">
        <v>31</v>
      </c>
      <c r="G50" s="112" t="s">
        <v>91</v>
      </c>
      <c r="H50" s="115" t="s">
        <v>771</v>
      </c>
      <c r="I50" s="113" t="s">
        <v>93</v>
      </c>
      <c r="J50" s="120"/>
      <c r="K50" s="120"/>
      <c r="L50" s="120"/>
      <c r="M50" s="120"/>
      <c r="N50" s="120"/>
      <c r="O50" s="120"/>
      <c r="P50" s="8">
        <v>82</v>
      </c>
      <c r="Q50" s="14" t="s">
        <v>1817</v>
      </c>
      <c r="R50" s="8">
        <v>90</v>
      </c>
      <c r="S50" s="14" t="s">
        <v>1818</v>
      </c>
      <c r="T50" s="8" t="s">
        <v>12</v>
      </c>
    </row>
    <row r="51" spans="1:20" ht="64.8">
      <c r="A51" s="118" t="s">
        <v>893</v>
      </c>
      <c r="B51" s="113" t="s">
        <v>1655</v>
      </c>
      <c r="C51" s="113"/>
      <c r="D51" s="114" t="s">
        <v>884</v>
      </c>
      <c r="E51" s="112" t="s">
        <v>894</v>
      </c>
      <c r="F51" s="112" t="s">
        <v>31</v>
      </c>
      <c r="G51" s="112" t="s">
        <v>91</v>
      </c>
      <c r="H51" s="115" t="s">
        <v>895</v>
      </c>
      <c r="I51" s="113" t="s">
        <v>93</v>
      </c>
      <c r="J51" s="120"/>
      <c r="K51" s="120"/>
      <c r="L51" s="120"/>
      <c r="M51" s="120"/>
      <c r="N51" s="120"/>
      <c r="O51" s="120"/>
      <c r="P51" s="8">
        <v>85</v>
      </c>
      <c r="Q51" s="14" t="s">
        <v>1819</v>
      </c>
      <c r="R51" s="8">
        <v>82</v>
      </c>
      <c r="S51" s="14" t="s">
        <v>1820</v>
      </c>
      <c r="T51" s="8" t="s">
        <v>12</v>
      </c>
    </row>
    <row r="52" spans="1:20" ht="64.8">
      <c r="A52" s="118" t="s">
        <v>95</v>
      </c>
      <c r="B52" s="113" t="s">
        <v>1655</v>
      </c>
      <c r="C52" s="113"/>
      <c r="D52" s="114" t="s">
        <v>37</v>
      </c>
      <c r="E52" s="112" t="s">
        <v>96</v>
      </c>
      <c r="F52" s="112" t="s">
        <v>31</v>
      </c>
      <c r="G52" s="113" t="s">
        <v>91</v>
      </c>
      <c r="H52" s="115" t="s">
        <v>97</v>
      </c>
      <c r="I52" s="113" t="s">
        <v>93</v>
      </c>
      <c r="J52" s="113"/>
      <c r="K52" s="113"/>
      <c r="L52" s="113"/>
      <c r="M52" s="113"/>
      <c r="N52" s="113"/>
      <c r="O52" s="113"/>
      <c r="P52" s="8">
        <v>87</v>
      </c>
      <c r="Q52" s="14" t="s">
        <v>1821</v>
      </c>
      <c r="R52" s="8">
        <v>91</v>
      </c>
      <c r="S52" s="14" t="s">
        <v>1822</v>
      </c>
      <c r="T52" s="8" t="s">
        <v>12</v>
      </c>
    </row>
    <row r="53" spans="1:20" ht="97.2">
      <c r="A53" s="137" t="s">
        <v>523</v>
      </c>
      <c r="B53" s="138" t="s">
        <v>1655</v>
      </c>
      <c r="C53" s="138"/>
      <c r="D53" s="139" t="s">
        <v>504</v>
      </c>
      <c r="E53" s="137" t="s">
        <v>524</v>
      </c>
      <c r="F53" s="137" t="s">
        <v>31</v>
      </c>
      <c r="G53" s="137" t="s">
        <v>91</v>
      </c>
      <c r="H53" s="140" t="s">
        <v>525</v>
      </c>
      <c r="I53" s="138" t="s">
        <v>40</v>
      </c>
      <c r="J53" s="141"/>
      <c r="K53" s="141"/>
      <c r="L53" s="141"/>
      <c r="M53" s="141"/>
      <c r="N53" s="141"/>
      <c r="O53" s="141"/>
      <c r="P53" s="27">
        <v>84</v>
      </c>
      <c r="Q53" s="24" t="s">
        <v>1823</v>
      </c>
      <c r="R53" s="27">
        <v>85</v>
      </c>
      <c r="S53" s="24" t="s">
        <v>1824</v>
      </c>
      <c r="T53" s="27" t="s">
        <v>12</v>
      </c>
    </row>
    <row r="54" spans="1:20" ht="210.6">
      <c r="A54" s="137" t="s">
        <v>1139</v>
      </c>
      <c r="B54" s="138" t="s">
        <v>1655</v>
      </c>
      <c r="C54" s="138"/>
      <c r="D54" s="139" t="s">
        <v>1122</v>
      </c>
      <c r="E54" s="137" t="s">
        <v>1140</v>
      </c>
      <c r="F54" s="137" t="s">
        <v>31</v>
      </c>
      <c r="G54" s="137" t="s">
        <v>91</v>
      </c>
      <c r="H54" s="140" t="s">
        <v>1141</v>
      </c>
      <c r="I54" s="138" t="s">
        <v>40</v>
      </c>
      <c r="J54" s="141"/>
      <c r="K54" s="141"/>
      <c r="L54" s="141"/>
      <c r="M54" s="141"/>
      <c r="N54" s="141"/>
      <c r="O54" s="141"/>
      <c r="P54" s="27">
        <v>90</v>
      </c>
      <c r="Q54" s="24" t="s">
        <v>1825</v>
      </c>
      <c r="R54" s="27">
        <v>85</v>
      </c>
      <c r="S54" s="24" t="s">
        <v>1826</v>
      </c>
      <c r="T54" s="27" t="s">
        <v>12</v>
      </c>
    </row>
    <row r="55" spans="1:20" ht="129.6">
      <c r="A55" s="137" t="s">
        <v>608</v>
      </c>
      <c r="B55" s="138" t="s">
        <v>1655</v>
      </c>
      <c r="C55" s="138"/>
      <c r="D55" s="139" t="s">
        <v>582</v>
      </c>
      <c r="E55" s="137" t="s">
        <v>609</v>
      </c>
      <c r="F55" s="137" t="s">
        <v>31</v>
      </c>
      <c r="G55" s="138" t="s">
        <v>91</v>
      </c>
      <c r="H55" s="140" t="s">
        <v>610</v>
      </c>
      <c r="I55" s="138" t="s">
        <v>40</v>
      </c>
      <c r="J55" s="138"/>
      <c r="K55" s="138"/>
      <c r="L55" s="138"/>
      <c r="M55" s="138"/>
      <c r="N55" s="138"/>
      <c r="O55" s="138"/>
      <c r="P55" s="27">
        <v>70</v>
      </c>
      <c r="Q55" s="142" t="s">
        <v>1827</v>
      </c>
      <c r="R55" s="27">
        <v>75</v>
      </c>
      <c r="S55" s="142" t="s">
        <v>1828</v>
      </c>
      <c r="T55" s="27" t="s">
        <v>12</v>
      </c>
    </row>
    <row r="56" spans="1:20" ht="81">
      <c r="A56" s="118" t="s">
        <v>633</v>
      </c>
      <c r="B56" s="113" t="s">
        <v>1655</v>
      </c>
      <c r="C56" s="113"/>
      <c r="D56" s="114" t="s">
        <v>634</v>
      </c>
      <c r="E56" s="112" t="s">
        <v>635</v>
      </c>
      <c r="F56" s="112" t="s">
        <v>31</v>
      </c>
      <c r="G56" s="112" t="s">
        <v>91</v>
      </c>
      <c r="H56" s="115" t="s">
        <v>636</v>
      </c>
      <c r="I56" s="113" t="s">
        <v>174</v>
      </c>
      <c r="J56" s="120"/>
      <c r="K56" s="120"/>
      <c r="L56" s="120"/>
      <c r="M56" s="120"/>
      <c r="N56" s="120"/>
      <c r="O56" s="120"/>
      <c r="P56" s="8">
        <v>88</v>
      </c>
      <c r="Q56" s="14" t="s">
        <v>1829</v>
      </c>
      <c r="R56" s="13">
        <v>76</v>
      </c>
      <c r="S56" s="14" t="s">
        <v>1830</v>
      </c>
      <c r="T56" s="8" t="s">
        <v>12</v>
      </c>
    </row>
    <row r="57" spans="1:20" ht="243">
      <c r="A57" s="118" t="s">
        <v>100</v>
      </c>
      <c r="B57" s="113" t="s">
        <v>1655</v>
      </c>
      <c r="C57" s="113"/>
      <c r="D57" s="114" t="s">
        <v>37</v>
      </c>
      <c r="E57" s="112" t="s">
        <v>101</v>
      </c>
      <c r="F57" s="112" t="s">
        <v>31</v>
      </c>
      <c r="G57" s="113" t="s">
        <v>91</v>
      </c>
      <c r="H57" s="115" t="s">
        <v>102</v>
      </c>
      <c r="I57" s="113" t="s">
        <v>103</v>
      </c>
      <c r="J57" s="113"/>
      <c r="K57" s="113"/>
      <c r="L57" s="113"/>
      <c r="M57" s="113"/>
      <c r="N57" s="113"/>
      <c r="O57" s="113"/>
      <c r="P57" s="8">
        <v>84</v>
      </c>
      <c r="Q57" s="14" t="s">
        <v>1831</v>
      </c>
      <c r="R57" s="8">
        <v>87</v>
      </c>
      <c r="S57" s="14" t="s">
        <v>1832</v>
      </c>
      <c r="T57" s="8" t="s">
        <v>12</v>
      </c>
    </row>
    <row r="58" spans="1:20" ht="113.4">
      <c r="A58" s="118" t="s">
        <v>830</v>
      </c>
      <c r="B58" s="113" t="s">
        <v>1655</v>
      </c>
      <c r="C58" s="113"/>
      <c r="D58" s="114" t="s">
        <v>805</v>
      </c>
      <c r="E58" s="112" t="s">
        <v>831</v>
      </c>
      <c r="F58" s="112" t="s">
        <v>31</v>
      </c>
      <c r="G58" s="112" t="s">
        <v>91</v>
      </c>
      <c r="H58" s="115" t="s">
        <v>832</v>
      </c>
      <c r="I58" s="113" t="s">
        <v>25</v>
      </c>
      <c r="J58"/>
      <c r="K58"/>
      <c r="L58"/>
      <c r="M58"/>
      <c r="N58"/>
      <c r="O58"/>
      <c r="P58" s="8">
        <v>87</v>
      </c>
      <c r="Q58" s="14" t="s">
        <v>1833</v>
      </c>
      <c r="R58" s="8">
        <v>90</v>
      </c>
      <c r="S58" s="14" t="s">
        <v>1834</v>
      </c>
      <c r="T58" s="8" t="s">
        <v>12</v>
      </c>
    </row>
    <row r="59" spans="1:20" ht="64.8">
      <c r="A59" s="118" t="s">
        <v>534</v>
      </c>
      <c r="B59" s="113" t="s">
        <v>1655</v>
      </c>
      <c r="C59" s="113"/>
      <c r="D59" s="114" t="s">
        <v>504</v>
      </c>
      <c r="E59" s="112" t="s">
        <v>535</v>
      </c>
      <c r="F59" s="112" t="s">
        <v>31</v>
      </c>
      <c r="G59" s="112" t="s">
        <v>91</v>
      </c>
      <c r="H59" s="115" t="s">
        <v>536</v>
      </c>
      <c r="I59" s="113" t="s">
        <v>25</v>
      </c>
      <c r="J59"/>
      <c r="K59"/>
      <c r="L59"/>
      <c r="M59"/>
      <c r="N59"/>
      <c r="O59"/>
      <c r="P59" s="8">
        <v>78</v>
      </c>
      <c r="Q59" s="14"/>
      <c r="R59" s="8">
        <v>80</v>
      </c>
      <c r="S59" s="14" t="s">
        <v>1835</v>
      </c>
      <c r="T59" s="8" t="s">
        <v>12</v>
      </c>
    </row>
    <row r="60" spans="1:20" ht="113.4">
      <c r="A60" s="118" t="s">
        <v>734</v>
      </c>
      <c r="B60" s="113" t="s">
        <v>1655</v>
      </c>
      <c r="C60" s="113"/>
      <c r="D60" s="114" t="s">
        <v>722</v>
      </c>
      <c r="E60" s="112" t="s">
        <v>735</v>
      </c>
      <c r="F60" s="112" t="s">
        <v>31</v>
      </c>
      <c r="G60" s="112" t="s">
        <v>91</v>
      </c>
      <c r="H60" s="115" t="s">
        <v>736</v>
      </c>
      <c r="I60" s="113" t="s">
        <v>25</v>
      </c>
      <c r="J60"/>
      <c r="K60"/>
      <c r="L60"/>
      <c r="M60"/>
      <c r="N60"/>
      <c r="O60"/>
      <c r="P60" s="8">
        <v>88</v>
      </c>
      <c r="Q60" s="14" t="s">
        <v>1836</v>
      </c>
      <c r="R60" s="8">
        <v>77</v>
      </c>
      <c r="S60" s="14" t="s">
        <v>1837</v>
      </c>
      <c r="T60" s="8" t="s">
        <v>12</v>
      </c>
    </row>
    <row r="61" spans="1:20" ht="60">
      <c r="A61" s="118" t="s">
        <v>904</v>
      </c>
      <c r="B61" s="113" t="s">
        <v>1655</v>
      </c>
      <c r="C61" s="113"/>
      <c r="D61" s="114" t="s">
        <v>884</v>
      </c>
      <c r="E61" s="112" t="s">
        <v>905</v>
      </c>
      <c r="F61" s="112" t="s">
        <v>31</v>
      </c>
      <c r="G61" s="112" t="s">
        <v>91</v>
      </c>
      <c r="H61" s="115" t="s">
        <v>906</v>
      </c>
      <c r="I61" s="113" t="s">
        <v>25</v>
      </c>
      <c r="J61"/>
      <c r="K61"/>
      <c r="L61"/>
      <c r="M61"/>
      <c r="N61"/>
      <c r="O61"/>
      <c r="P61" s="8">
        <v>82</v>
      </c>
      <c r="Q61" s="14" t="s">
        <v>1838</v>
      </c>
      <c r="R61" s="8">
        <v>79</v>
      </c>
      <c r="S61" s="14" t="s">
        <v>1839</v>
      </c>
      <c r="T61" s="8" t="s">
        <v>12</v>
      </c>
    </row>
    <row r="62" spans="1:20" ht="97.2">
      <c r="A62" s="118" t="s">
        <v>628</v>
      </c>
      <c r="B62" s="113" t="s">
        <v>1655</v>
      </c>
      <c r="C62" s="113"/>
      <c r="D62" s="114" t="s">
        <v>617</v>
      </c>
      <c r="E62" s="112" t="s">
        <v>629</v>
      </c>
      <c r="F62" s="112" t="s">
        <v>31</v>
      </c>
      <c r="G62" s="113" t="s">
        <v>91</v>
      </c>
      <c r="H62" s="115" t="s">
        <v>630</v>
      </c>
      <c r="I62" s="113" t="s">
        <v>25</v>
      </c>
      <c r="J62" s="113"/>
      <c r="K62" s="113"/>
      <c r="L62" s="113"/>
      <c r="M62" s="113"/>
      <c r="N62" s="113"/>
      <c r="O62" s="113"/>
      <c r="P62" s="8">
        <v>90</v>
      </c>
      <c r="Q62" s="143" t="s">
        <v>1840</v>
      </c>
      <c r="R62" s="8">
        <v>86</v>
      </c>
      <c r="S62" s="14" t="s">
        <v>1841</v>
      </c>
      <c r="T62" s="8" t="s">
        <v>12</v>
      </c>
    </row>
    <row r="63" spans="1:20" ht="81">
      <c r="A63" s="137" t="s">
        <v>235</v>
      </c>
      <c r="B63" s="138" t="s">
        <v>1655</v>
      </c>
      <c r="C63" s="138"/>
      <c r="D63" s="139" t="s">
        <v>221</v>
      </c>
      <c r="E63" s="137" t="s">
        <v>236</v>
      </c>
      <c r="F63" s="137" t="s">
        <v>31</v>
      </c>
      <c r="G63" s="137" t="s">
        <v>91</v>
      </c>
      <c r="H63" s="140" t="s">
        <v>237</v>
      </c>
      <c r="I63" s="138" t="s">
        <v>74</v>
      </c>
      <c r="J63" s="141"/>
      <c r="K63" s="141"/>
      <c r="L63" s="141"/>
      <c r="M63" s="141"/>
      <c r="N63" s="141"/>
      <c r="O63" s="141"/>
      <c r="P63" s="27">
        <v>82</v>
      </c>
      <c r="Q63" s="24" t="s">
        <v>1842</v>
      </c>
      <c r="R63" s="27">
        <v>85</v>
      </c>
      <c r="S63" s="24" t="s">
        <v>1843</v>
      </c>
      <c r="T63" s="27" t="s">
        <v>12</v>
      </c>
    </row>
    <row r="64" spans="1:20" ht="162">
      <c r="A64" s="137" t="s">
        <v>538</v>
      </c>
      <c r="B64" s="138" t="s">
        <v>1655</v>
      </c>
      <c r="C64" s="138"/>
      <c r="D64" s="139" t="s">
        <v>504</v>
      </c>
      <c r="E64" s="137" t="s">
        <v>539</v>
      </c>
      <c r="F64" s="137" t="s">
        <v>31</v>
      </c>
      <c r="G64" s="137" t="s">
        <v>91</v>
      </c>
      <c r="H64" s="140" t="s">
        <v>540</v>
      </c>
      <c r="I64" s="138" t="s">
        <v>74</v>
      </c>
      <c r="J64" s="141"/>
      <c r="K64" s="141"/>
      <c r="L64" s="141"/>
      <c r="M64" s="141"/>
      <c r="N64" s="141"/>
      <c r="O64" s="141"/>
      <c r="P64" s="27">
        <v>85</v>
      </c>
      <c r="Q64" s="24" t="s">
        <v>1844</v>
      </c>
      <c r="R64" s="27">
        <v>83</v>
      </c>
      <c r="S64" s="24" t="s">
        <v>1845</v>
      </c>
      <c r="T64" s="27" t="s">
        <v>12</v>
      </c>
    </row>
    <row r="65" spans="1:20" ht="129.6">
      <c r="A65" s="137" t="s">
        <v>1112</v>
      </c>
      <c r="B65" s="138" t="s">
        <v>1655</v>
      </c>
      <c r="C65" s="138"/>
      <c r="D65" s="139" t="s">
        <v>1061</v>
      </c>
      <c r="E65" s="137" t="s">
        <v>1113</v>
      </c>
      <c r="F65" s="137" t="s">
        <v>31</v>
      </c>
      <c r="G65" s="138" t="s">
        <v>91</v>
      </c>
      <c r="H65" s="140" t="s">
        <v>1114</v>
      </c>
      <c r="I65" s="138" t="s">
        <v>74</v>
      </c>
      <c r="J65" s="138"/>
      <c r="K65" s="138"/>
      <c r="L65" s="138"/>
      <c r="M65" s="138"/>
      <c r="N65" s="138"/>
      <c r="O65" s="138"/>
      <c r="P65" s="27">
        <v>72</v>
      </c>
      <c r="Q65" s="142" t="s">
        <v>1846</v>
      </c>
      <c r="R65" s="27">
        <v>75</v>
      </c>
      <c r="S65" s="142" t="s">
        <v>1847</v>
      </c>
      <c r="T65" s="27" t="s">
        <v>12</v>
      </c>
    </row>
    <row r="66" spans="1:20" ht="81">
      <c r="A66" s="130" t="s">
        <v>576</v>
      </c>
      <c r="B66" s="131" t="s">
        <v>1655</v>
      </c>
      <c r="C66" s="131"/>
      <c r="D66" s="132" t="s">
        <v>550</v>
      </c>
      <c r="E66" s="130" t="s">
        <v>577</v>
      </c>
      <c r="F66" s="130" t="s">
        <v>31</v>
      </c>
      <c r="G66" s="131" t="s">
        <v>91</v>
      </c>
      <c r="H66" s="133" t="s">
        <v>578</v>
      </c>
      <c r="I66" s="131" t="s">
        <v>80</v>
      </c>
      <c r="J66" s="131"/>
      <c r="K66" s="131"/>
      <c r="L66" s="131"/>
      <c r="M66" s="131"/>
      <c r="N66" s="131"/>
      <c r="O66" s="131"/>
      <c r="P66" s="20">
        <v>83</v>
      </c>
      <c r="Q66" s="19" t="s">
        <v>1848</v>
      </c>
      <c r="R66" s="20">
        <v>85</v>
      </c>
      <c r="S66" s="144" t="s">
        <v>1849</v>
      </c>
      <c r="T66" s="20" t="s">
        <v>12</v>
      </c>
    </row>
    <row r="67" spans="1:20" ht="226.8">
      <c r="A67" s="118" t="s">
        <v>247</v>
      </c>
      <c r="B67" s="113" t="s">
        <v>1655</v>
      </c>
      <c r="C67" s="113"/>
      <c r="D67" s="114" t="s">
        <v>221</v>
      </c>
      <c r="E67" s="112" t="s">
        <v>248</v>
      </c>
      <c r="F67" s="112" t="s">
        <v>31</v>
      </c>
      <c r="G67" s="112" t="s">
        <v>91</v>
      </c>
      <c r="H67" s="115" t="s">
        <v>249</v>
      </c>
      <c r="I67" s="113" t="s">
        <v>213</v>
      </c>
      <c r="J67"/>
      <c r="K67"/>
      <c r="L67"/>
      <c r="M67"/>
      <c r="N67"/>
      <c r="O67"/>
      <c r="P67" s="8">
        <v>79</v>
      </c>
      <c r="Q67" s="129" t="s">
        <v>1850</v>
      </c>
      <c r="R67" s="8">
        <v>84</v>
      </c>
      <c r="S67" s="136" t="s">
        <v>1851</v>
      </c>
      <c r="T67" s="8" t="s">
        <v>12</v>
      </c>
    </row>
    <row r="68" spans="1:20" ht="64.8">
      <c r="A68" s="118" t="s">
        <v>794</v>
      </c>
      <c r="B68" s="113" t="s">
        <v>1655</v>
      </c>
      <c r="C68" s="113"/>
      <c r="D68" s="114" t="s">
        <v>778</v>
      </c>
      <c r="E68" s="112" t="s">
        <v>795</v>
      </c>
      <c r="F68" s="112" t="s">
        <v>31</v>
      </c>
      <c r="G68" s="113" t="s">
        <v>91</v>
      </c>
      <c r="H68" s="115" t="s">
        <v>796</v>
      </c>
      <c r="I68" s="113" t="s">
        <v>797</v>
      </c>
      <c r="J68" s="113"/>
      <c r="K68" s="113"/>
      <c r="L68" s="113"/>
      <c r="M68" s="113"/>
      <c r="N68" s="113"/>
      <c r="O68" s="113"/>
      <c r="P68" s="8">
        <v>80</v>
      </c>
      <c r="Q68" s="14" t="s">
        <v>1852</v>
      </c>
      <c r="R68" s="8">
        <v>73</v>
      </c>
      <c r="S68" s="14" t="s">
        <v>1853</v>
      </c>
      <c r="T68" s="8" t="s">
        <v>12</v>
      </c>
    </row>
    <row r="69" spans="1:20" ht="307.8">
      <c r="A69" s="118" t="s">
        <v>958</v>
      </c>
      <c r="B69" s="113" t="s">
        <v>1655</v>
      </c>
      <c r="C69" s="113"/>
      <c r="D69" s="123" t="s">
        <v>951</v>
      </c>
      <c r="E69" s="112" t="s">
        <v>959</v>
      </c>
      <c r="F69" s="112" t="s">
        <v>31</v>
      </c>
      <c r="G69" s="112" t="s">
        <v>91</v>
      </c>
      <c r="H69" s="115" t="s">
        <v>960</v>
      </c>
      <c r="I69" s="113" t="s">
        <v>34</v>
      </c>
      <c r="J69" s="120"/>
      <c r="K69" s="120"/>
      <c r="L69" s="120"/>
      <c r="M69" s="120"/>
      <c r="N69" s="120"/>
      <c r="O69" s="120"/>
      <c r="P69" s="8">
        <v>85</v>
      </c>
      <c r="Q69" s="14" t="s">
        <v>1854</v>
      </c>
      <c r="R69" s="8">
        <v>80</v>
      </c>
      <c r="S69" s="14" t="s">
        <v>1855</v>
      </c>
      <c r="T69" s="8" t="s">
        <v>12</v>
      </c>
    </row>
    <row r="70" spans="1:20" ht="340.2">
      <c r="A70" s="118" t="s">
        <v>1266</v>
      </c>
      <c r="B70" s="113" t="s">
        <v>1651</v>
      </c>
      <c r="C70" s="113"/>
      <c r="D70" s="114" t="s">
        <v>1220</v>
      </c>
      <c r="E70" s="112" t="s">
        <v>1267</v>
      </c>
      <c r="F70" s="112" t="s">
        <v>31</v>
      </c>
      <c r="G70" s="113" t="s">
        <v>91</v>
      </c>
      <c r="H70" s="115" t="s">
        <v>1268</v>
      </c>
      <c r="I70" s="113" t="s">
        <v>174</v>
      </c>
      <c r="J70" s="113"/>
      <c r="K70" s="113"/>
      <c r="L70" s="113"/>
      <c r="M70" s="113"/>
      <c r="N70" s="113"/>
      <c r="O70" s="113"/>
      <c r="P70" s="8">
        <v>73</v>
      </c>
      <c r="Q70" s="14" t="s">
        <v>1856</v>
      </c>
      <c r="R70" s="13">
        <v>95</v>
      </c>
      <c r="S70" s="14" t="s">
        <v>1857</v>
      </c>
      <c r="T70" s="8" t="s">
        <v>12</v>
      </c>
    </row>
    <row r="71" spans="1:20" ht="97.2">
      <c r="A71" s="118" t="s">
        <v>1372</v>
      </c>
      <c r="B71" s="113" t="s">
        <v>1651</v>
      </c>
      <c r="C71" s="113"/>
      <c r="D71" s="114" t="s">
        <v>1359</v>
      </c>
      <c r="E71" s="112" t="s">
        <v>1373</v>
      </c>
      <c r="F71" s="112" t="s">
        <v>31</v>
      </c>
      <c r="G71" s="113" t="s">
        <v>91</v>
      </c>
      <c r="H71" s="115" t="s">
        <v>1374</v>
      </c>
      <c r="I71" s="113" t="s">
        <v>137</v>
      </c>
      <c r="J71" s="113" t="s">
        <v>1375</v>
      </c>
      <c r="K71" s="113"/>
      <c r="L71" s="113"/>
      <c r="M71" s="113"/>
      <c r="N71" s="113"/>
      <c r="O71" s="113"/>
      <c r="P71" s="8">
        <v>91</v>
      </c>
      <c r="Q71" s="14" t="s">
        <v>1858</v>
      </c>
      <c r="R71" s="8">
        <v>85</v>
      </c>
      <c r="S71" s="14" t="s">
        <v>1859</v>
      </c>
      <c r="T71" s="8" t="s">
        <v>12</v>
      </c>
    </row>
    <row r="72" spans="1:20" ht="97.2">
      <c r="A72" s="118" t="s">
        <v>1271</v>
      </c>
      <c r="B72" s="113" t="s">
        <v>1651</v>
      </c>
      <c r="C72" s="113"/>
      <c r="D72" s="114" t="s">
        <v>1220</v>
      </c>
      <c r="E72" s="112" t="s">
        <v>1272</v>
      </c>
      <c r="F72" s="112" t="s">
        <v>31</v>
      </c>
      <c r="G72" s="113" t="s">
        <v>91</v>
      </c>
      <c r="H72" s="115" t="s">
        <v>1273</v>
      </c>
      <c r="I72" s="113" t="s">
        <v>25</v>
      </c>
      <c r="J72" s="113"/>
      <c r="K72" s="113"/>
      <c r="L72" s="113"/>
      <c r="M72" s="113"/>
      <c r="N72" s="113"/>
      <c r="O72" s="113"/>
      <c r="P72" s="8">
        <v>78</v>
      </c>
      <c r="Q72" s="145" t="s">
        <v>1860</v>
      </c>
      <c r="R72" s="8">
        <v>87</v>
      </c>
      <c r="S72" s="14" t="s">
        <v>1861</v>
      </c>
      <c r="T72" s="8" t="s">
        <v>12</v>
      </c>
    </row>
    <row r="73" spans="1:20" ht="129.6">
      <c r="A73" s="118" t="s">
        <v>1324</v>
      </c>
      <c r="B73" s="113" t="s">
        <v>1651</v>
      </c>
      <c r="C73" s="113"/>
      <c r="D73" s="114" t="s">
        <v>1325</v>
      </c>
      <c r="E73" s="112" t="s">
        <v>1326</v>
      </c>
      <c r="F73" s="112" t="s">
        <v>31</v>
      </c>
      <c r="G73" s="113" t="s">
        <v>91</v>
      </c>
      <c r="H73" s="115" t="s">
        <v>1327</v>
      </c>
      <c r="I73" s="113" t="s">
        <v>25</v>
      </c>
      <c r="J73" s="113"/>
      <c r="K73" s="113"/>
      <c r="L73" s="113"/>
      <c r="M73" s="113"/>
      <c r="N73" s="113"/>
      <c r="O73" s="113"/>
      <c r="P73" s="8">
        <v>88</v>
      </c>
      <c r="Q73" s="14" t="s">
        <v>1862</v>
      </c>
      <c r="R73" s="8">
        <v>94</v>
      </c>
      <c r="S73" s="14" t="s">
        <v>1863</v>
      </c>
      <c r="T73" s="8" t="s">
        <v>12</v>
      </c>
    </row>
    <row r="74" spans="1:20" ht="113.4">
      <c r="A74" s="137" t="s">
        <v>1412</v>
      </c>
      <c r="B74" s="138" t="s">
        <v>1683</v>
      </c>
      <c r="C74" s="138"/>
      <c r="D74" s="139" t="s">
        <v>1383</v>
      </c>
      <c r="E74" s="137" t="s">
        <v>1413</v>
      </c>
      <c r="F74" s="137" t="s">
        <v>31</v>
      </c>
      <c r="G74" s="138" t="s">
        <v>91</v>
      </c>
      <c r="H74" s="140" t="s">
        <v>1414</v>
      </c>
      <c r="I74" s="138" t="s">
        <v>40</v>
      </c>
      <c r="J74" s="138"/>
      <c r="K74" s="138"/>
      <c r="L74" s="138"/>
      <c r="M74" s="138"/>
      <c r="N74" s="138"/>
      <c r="O74" s="138"/>
      <c r="P74" s="27">
        <v>72</v>
      </c>
      <c r="Q74" s="142" t="s">
        <v>1864</v>
      </c>
      <c r="R74" s="27">
        <v>75</v>
      </c>
      <c r="S74" s="142" t="s">
        <v>1865</v>
      </c>
      <c r="T74" s="27" t="s">
        <v>12</v>
      </c>
    </row>
    <row r="75" spans="1:20" ht="97.2">
      <c r="A75" s="118" t="s">
        <v>1500</v>
      </c>
      <c r="B75" s="113" t="s">
        <v>1683</v>
      </c>
      <c r="C75" s="113"/>
      <c r="D75" s="114" t="s">
        <v>1461</v>
      </c>
      <c r="E75" s="112" t="s">
        <v>1501</v>
      </c>
      <c r="F75" s="112" t="s">
        <v>31</v>
      </c>
      <c r="G75" s="112" t="s">
        <v>91</v>
      </c>
      <c r="H75" s="115" t="s">
        <v>1502</v>
      </c>
      <c r="I75" s="113" t="s">
        <v>25</v>
      </c>
      <c r="J75" s="120"/>
      <c r="K75" s="120"/>
      <c r="L75" s="120"/>
      <c r="M75" s="120"/>
      <c r="N75" s="120"/>
      <c r="O75" s="120"/>
      <c r="P75" s="8">
        <v>84</v>
      </c>
      <c r="Q75" s="14" t="s">
        <v>1866</v>
      </c>
      <c r="R75" s="8">
        <v>77</v>
      </c>
      <c r="S75" s="14" t="s">
        <v>1867</v>
      </c>
      <c r="T75" s="8" t="s">
        <v>12</v>
      </c>
    </row>
    <row r="76" spans="1:20" ht="64.8">
      <c r="A76" s="118" t="s">
        <v>1442</v>
      </c>
      <c r="B76" s="113" t="s">
        <v>1683</v>
      </c>
      <c r="C76" s="113"/>
      <c r="D76" s="114" t="s">
        <v>1418</v>
      </c>
      <c r="E76" s="112" t="s">
        <v>1443</v>
      </c>
      <c r="F76" s="112" t="s">
        <v>31</v>
      </c>
      <c r="G76" s="112" t="s">
        <v>91</v>
      </c>
      <c r="H76" s="115" t="s">
        <v>1444</v>
      </c>
      <c r="I76" s="113" t="s">
        <v>25</v>
      </c>
      <c r="J76" s="120"/>
      <c r="K76" s="120"/>
      <c r="L76" s="120"/>
      <c r="M76" s="120"/>
      <c r="N76" s="120"/>
      <c r="O76" s="120"/>
      <c r="P76" s="8">
        <v>83</v>
      </c>
      <c r="Q76" s="14" t="s">
        <v>1868</v>
      </c>
      <c r="R76" s="8">
        <v>73</v>
      </c>
      <c r="S76" s="14" t="s">
        <v>1869</v>
      </c>
      <c r="T76" s="8" t="s">
        <v>12</v>
      </c>
    </row>
    <row r="77" spans="1:20" ht="97.2">
      <c r="A77" s="118" t="s">
        <v>1447</v>
      </c>
      <c r="B77" s="113" t="s">
        <v>1683</v>
      </c>
      <c r="C77" s="113"/>
      <c r="D77" s="114" t="s">
        <v>1418</v>
      </c>
      <c r="E77" s="112" t="s">
        <v>1448</v>
      </c>
      <c r="F77" s="112" t="s">
        <v>31</v>
      </c>
      <c r="G77" s="112" t="s">
        <v>91</v>
      </c>
      <c r="H77" s="115" t="s">
        <v>1449</v>
      </c>
      <c r="I77" s="113" t="s">
        <v>25</v>
      </c>
      <c r="J77" s="120"/>
      <c r="K77" s="120"/>
      <c r="L77" s="120"/>
      <c r="M77" s="120"/>
      <c r="N77" s="120"/>
      <c r="O77" s="120"/>
      <c r="P77" s="8">
        <v>78</v>
      </c>
      <c r="Q77" s="14" t="s">
        <v>1870</v>
      </c>
      <c r="R77" s="8">
        <v>74</v>
      </c>
      <c r="S77" s="14" t="s">
        <v>1871</v>
      </c>
      <c r="T77" s="8" t="s">
        <v>12</v>
      </c>
    </row>
    <row r="78" spans="1:20" ht="210.6">
      <c r="A78" s="118" t="s">
        <v>1513</v>
      </c>
      <c r="B78" s="113" t="s">
        <v>1683</v>
      </c>
      <c r="C78" s="113"/>
      <c r="D78" s="114" t="s">
        <v>1461</v>
      </c>
      <c r="E78" s="112" t="s">
        <v>1514</v>
      </c>
      <c r="F78" s="112" t="s">
        <v>31</v>
      </c>
      <c r="G78" s="112" t="s">
        <v>91</v>
      </c>
      <c r="H78" s="115" t="s">
        <v>1515</v>
      </c>
      <c r="I78" s="113" t="s">
        <v>213</v>
      </c>
      <c r="J78"/>
      <c r="K78"/>
      <c r="L78"/>
      <c r="M78"/>
      <c r="N78"/>
      <c r="O78"/>
      <c r="P78" s="8">
        <v>81</v>
      </c>
      <c r="Q78" s="129" t="s">
        <v>1872</v>
      </c>
      <c r="R78" s="8">
        <v>88</v>
      </c>
      <c r="S78" s="136" t="s">
        <v>1873</v>
      </c>
      <c r="T78" s="8" t="s">
        <v>12</v>
      </c>
    </row>
  </sheetData>
  <autoFilter ref="B2:B3"/>
  <mergeCells count="14">
    <mergeCell ref="J2:O2"/>
    <mergeCell ref="P2:Q2"/>
    <mergeCell ref="R2:S2"/>
    <mergeCell ref="T2:T3"/>
    <mergeCell ref="A1:S1"/>
    <mergeCell ref="A2:A3"/>
    <mergeCell ref="B2:B3"/>
    <mergeCell ref="C2:C3"/>
    <mergeCell ref="D2:D3"/>
    <mergeCell ref="E2:E3"/>
    <mergeCell ref="F2:F3"/>
    <mergeCell ref="G2:G3"/>
    <mergeCell ref="H2:H3"/>
    <mergeCell ref="I2:I3"/>
  </mergeCells>
  <phoneticPr fontId="10" type="noConversion"/>
  <conditionalFormatting sqref="T4:T61 T63:T67 T69:T71 T74 T78">
    <cfRule type="expression" dxfId="19" priority="1" stopIfTrue="1">
      <formula>NOT(ISERROR(SEARCH("待討論",T4)))</formula>
    </cfRule>
  </conditionalFormatting>
  <conditionalFormatting sqref="T62">
    <cfRule type="expression" dxfId="18" priority="6" stopIfTrue="1">
      <formula>NOT(ISERROR(SEARCH("待討論",T62)))</formula>
    </cfRule>
  </conditionalFormatting>
  <conditionalFormatting sqref="T68 T72:T73">
    <cfRule type="expression" dxfId="17" priority="11" stopIfTrue="1">
      <formula>NOT(ISERROR(SEARCH("待討論",T68)))</formula>
    </cfRule>
  </conditionalFormatting>
  <conditionalFormatting sqref="T75:T77">
    <cfRule type="expression" dxfId="16" priority="17" stopIfTrue="1">
      <formula>NOT(ISERROR(SEARCH("待討論",T75)))</formula>
    </cfRule>
  </conditionalFormatting>
  <conditionalFormatting sqref="T4:T61 T63:T67 T69:T71 T74 T78">
    <cfRule type="expression" dxfId="15" priority="2" stopIfTrue="1">
      <formula>NOT(ISERROR(SEARCH("特優",T4)))</formula>
    </cfRule>
  </conditionalFormatting>
  <conditionalFormatting sqref="T62">
    <cfRule type="expression" dxfId="14" priority="9" stopIfTrue="1">
      <formula>NOT(ISERROR(SEARCH("特優",T62)))</formula>
    </cfRule>
  </conditionalFormatting>
  <conditionalFormatting sqref="T62">
    <cfRule type="expression" dxfId="13" priority="5" stopIfTrue="1">
      <formula>NOT(ISERROR(SEARCH("特優",T62)))</formula>
    </cfRule>
  </conditionalFormatting>
  <conditionalFormatting sqref="T68 T72:T73">
    <cfRule type="expression" dxfId="12" priority="14" stopIfTrue="1">
      <formula>NOT(ISERROR(SEARCH("特優",T68)))</formula>
    </cfRule>
  </conditionalFormatting>
  <conditionalFormatting sqref="T68 T72:T73">
    <cfRule type="expression" dxfId="11" priority="10" stopIfTrue="1">
      <formula>NOT(ISERROR(SEARCH("特優",T68)))</formula>
    </cfRule>
  </conditionalFormatting>
  <conditionalFormatting sqref="T75:T77">
    <cfRule type="expression" dxfId="10" priority="20" stopIfTrue="1">
      <formula>NOT(ISERROR(SEARCH("特優",T75)))</formula>
    </cfRule>
  </conditionalFormatting>
  <conditionalFormatting sqref="T75:T77">
    <cfRule type="expression" dxfId="9" priority="16" stopIfTrue="1">
      <formula>NOT(ISERROR(SEARCH("特優",T75)))</formula>
    </cfRule>
  </conditionalFormatting>
  <conditionalFormatting sqref="T62">
    <cfRule type="expression" dxfId="8" priority="7" stopIfTrue="1">
      <formula>NOT(ISERROR(SEARCH("需討論",T62)))</formula>
    </cfRule>
  </conditionalFormatting>
  <conditionalFormatting sqref="T68 T72:T73">
    <cfRule type="expression" dxfId="7" priority="12" stopIfTrue="1">
      <formula>NOT(ISERROR(SEARCH("需討論",T68)))</formula>
    </cfRule>
  </conditionalFormatting>
  <conditionalFormatting sqref="T75:T77">
    <cfRule type="expression" dxfId="6" priority="18" stopIfTrue="1">
      <formula>NOT(ISERROR(SEARCH("需討論",T75)))</formula>
    </cfRule>
  </conditionalFormatting>
  <conditionalFormatting sqref="T4:T61 T63:T67 T69:T71 T74 T78">
    <cfRule type="expression" dxfId="5" priority="3" stopIfTrue="1">
      <formula>NOT(ISERROR(SEARCH("優選",T4)))</formula>
    </cfRule>
  </conditionalFormatting>
  <conditionalFormatting sqref="T62 T68 T72:T73">
    <cfRule type="expression" dxfId="4" priority="8" stopIfTrue="1">
      <formula>NOT(ISERROR(SEARCH("優選",T62)))</formula>
    </cfRule>
  </conditionalFormatting>
  <conditionalFormatting sqref="T62">
    <cfRule type="expression" dxfId="3" priority="4" stopIfTrue="1">
      <formula>NOT(ISERROR(SEARCH("優選",T62)))</formula>
    </cfRule>
  </conditionalFormatting>
  <conditionalFormatting sqref="T68 T72:T73">
    <cfRule type="expression" dxfId="2" priority="13" stopIfTrue="1">
      <formula>NOT(ISERROR(SEARCH("優選",T68)))</formula>
    </cfRule>
  </conditionalFormatting>
  <conditionalFormatting sqref="T75:T77">
    <cfRule type="expression" dxfId="1" priority="19" stopIfTrue="1">
      <formula>NOT(ISERROR(SEARCH("優選",T75)))</formula>
    </cfRule>
  </conditionalFormatting>
  <conditionalFormatting sqref="T75:T77">
    <cfRule type="expression" dxfId="0" priority="15" stopIfTrue="1">
      <formula>NOT(ISERROR(SEARCH("優選",T75)))</formula>
    </cfRule>
  </conditionalFormatting>
  <dataValidations count="2">
    <dataValidation type="list" allowBlank="1" showErrorMessage="1" sqref="I53:I55 I63:I65 I74">
      <formula1>"國語文,英語文,數學,自然,社會,跨領域,綜合,藝文,健體,特教,行政,科技"</formula1>
    </dataValidation>
    <dataValidation type="list" allowBlank="1" showInputMessage="1" showErrorMessage="1" sqref="I4:I52 I56:I62 I66:I73 I75:I78">
      <formula1>"國語文,英語文,數學,自然,社會,跨領域,綜合,藝文,健體,特教,行政,科技"</formula1>
    </dataValidation>
  </dataValidations>
  <pageMargins left="0.511811023622047" right="0.511811023622047" top="0.35433070866141764" bottom="0.15748031496063003" header="0.31496062992126012" footer="0.15748031496063003"/>
  <pageSetup paperSize="0" scale="81" fitToWidth="0" fitToHeight="0" orientation="landscape"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已命名的範圍</vt:lpstr>
      </vt:variant>
      <vt:variant>
        <vt:i4>9</vt:i4>
      </vt:variant>
    </vt:vector>
  </HeadingPairs>
  <TitlesOfParts>
    <vt:vector size="15" baseType="lpstr">
      <vt:lpstr>國中組</vt:lpstr>
      <vt:lpstr>高中組</vt:lpstr>
      <vt:lpstr>高職組</vt:lpstr>
      <vt:lpstr>學校團體成績</vt:lpstr>
      <vt:lpstr>待討論</vt:lpstr>
      <vt:lpstr>待討論(評語)</vt:lpstr>
      <vt:lpstr>'待討論(評語)'!Print_Area</vt:lpstr>
      <vt:lpstr>高中組!Print_Area</vt:lpstr>
      <vt:lpstr>高職組!Print_Area</vt:lpstr>
      <vt:lpstr>國中組!Print_Area</vt:lpstr>
      <vt:lpstr>待討論!Print_Titles</vt:lpstr>
      <vt:lpstr>'待討論(評語)'!Print_Titles</vt:lpstr>
      <vt:lpstr>高中組!Print_Titles</vt:lpstr>
      <vt:lpstr>高職組!Print_Titles</vt:lpstr>
      <vt:lpstr>國中組!Print_Titles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2006-09-16T00:00:00Z</dcterms:created>
  <dcterms:modified xsi:type="dcterms:W3CDTF">2020-09-11T01:53:44Z</dcterms:modified>
</cp:coreProperties>
</file>